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ite Planilhas Prontas\Planilhas do Site\A_Planilhas no site\Nas Postagens\Gastos pessoais\"/>
    </mc:Choice>
  </mc:AlternateContent>
  <xr:revisionPtr revIDLastSave="0" documentId="13_ncr:1_{EADBC6BF-2B8E-4192-B8BC-7E32B1426708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ício" sheetId="1" r:id="rId1"/>
    <sheet name="Home" sheetId="15" r:id="rId2"/>
    <sheet name="Jan" sheetId="14" r:id="rId3"/>
    <sheet name="Fev" sheetId="3" r:id="rId4"/>
    <sheet name="Mar" sheetId="4" r:id="rId5"/>
    <sheet name="Abr" sheetId="5" r:id="rId6"/>
    <sheet name="Mai" sheetId="6" r:id="rId7"/>
    <sheet name="Jun" sheetId="7" r:id="rId8"/>
    <sheet name="Jul" sheetId="8" r:id="rId9"/>
    <sheet name="Ago" sheetId="9" r:id="rId10"/>
    <sheet name="Set" sheetId="10" r:id="rId11"/>
    <sheet name="Out" sheetId="11" r:id="rId12"/>
    <sheet name="Nov" sheetId="12" r:id="rId13"/>
    <sheet name="Dez" sheetId="13" r:id="rId14"/>
  </sheets>
  <definedNames>
    <definedName name="_xlnm._FilterDatabase" localSheetId="0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2" i="14" l="1"/>
  <c r="D72" i="14"/>
  <c r="F71" i="14"/>
  <c r="F70" i="14"/>
  <c r="F69" i="14"/>
  <c r="F68" i="14"/>
  <c r="F67" i="14"/>
  <c r="F66" i="14"/>
  <c r="F65" i="14"/>
  <c r="F64" i="14"/>
  <c r="F63" i="14"/>
  <c r="F62" i="14"/>
  <c r="F61" i="14"/>
  <c r="F60" i="14"/>
  <c r="F59" i="14"/>
  <c r="E56" i="14"/>
  <c r="D56" i="14"/>
  <c r="F55" i="14"/>
  <c r="F54" i="14"/>
  <c r="F53" i="14"/>
  <c r="F52" i="14"/>
  <c r="F51" i="14"/>
  <c r="F50" i="14"/>
  <c r="F49" i="14"/>
  <c r="F48" i="14"/>
  <c r="F47" i="14"/>
  <c r="F46" i="14"/>
  <c r="E43" i="14"/>
  <c r="D43" i="14"/>
  <c r="F42" i="14"/>
  <c r="F41" i="14"/>
  <c r="F40" i="14"/>
  <c r="F39" i="14"/>
  <c r="F38" i="14"/>
  <c r="F37" i="14"/>
  <c r="F36" i="14"/>
  <c r="F35" i="14"/>
  <c r="F34" i="14"/>
  <c r="E31" i="14"/>
  <c r="D31" i="14"/>
  <c r="F30" i="14"/>
  <c r="F29" i="14"/>
  <c r="F28" i="14"/>
  <c r="F27" i="14"/>
  <c r="F26" i="14"/>
  <c r="F25" i="14"/>
  <c r="F24" i="14"/>
  <c r="F23" i="14"/>
  <c r="F22" i="14"/>
  <c r="F21" i="14"/>
  <c r="F20" i="14"/>
  <c r="F19" i="14"/>
  <c r="F18" i="14"/>
  <c r="E72" i="13"/>
  <c r="D72" i="13"/>
  <c r="F71" i="13"/>
  <c r="F70" i="13"/>
  <c r="F69" i="13"/>
  <c r="F68" i="13"/>
  <c r="F67" i="13"/>
  <c r="F66" i="13"/>
  <c r="F65" i="13"/>
  <c r="F64" i="13"/>
  <c r="F63" i="13"/>
  <c r="F62" i="13"/>
  <c r="F61" i="13"/>
  <c r="F60" i="13"/>
  <c r="F59" i="13"/>
  <c r="E56" i="13"/>
  <c r="D56" i="13"/>
  <c r="D74" i="13" s="1"/>
  <c r="D10" i="13" s="1"/>
  <c r="F55" i="13"/>
  <c r="F54" i="13"/>
  <c r="F53" i="13"/>
  <c r="F52" i="13"/>
  <c r="F51" i="13"/>
  <c r="F50" i="13"/>
  <c r="F49" i="13"/>
  <c r="F48" i="13"/>
  <c r="F47" i="13"/>
  <c r="F46" i="13"/>
  <c r="E43" i="13"/>
  <c r="D43" i="13"/>
  <c r="F42" i="13"/>
  <c r="F41" i="13"/>
  <c r="F40" i="13"/>
  <c r="F39" i="13"/>
  <c r="F38" i="13"/>
  <c r="F37" i="13"/>
  <c r="F36" i="13"/>
  <c r="F35" i="13"/>
  <c r="F34" i="13"/>
  <c r="E31" i="13"/>
  <c r="D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E72" i="12"/>
  <c r="D72" i="12"/>
  <c r="F71" i="12"/>
  <c r="F70" i="12"/>
  <c r="F69" i="12"/>
  <c r="F68" i="12"/>
  <c r="F67" i="12"/>
  <c r="F66" i="12"/>
  <c r="F65" i="12"/>
  <c r="F64" i="12"/>
  <c r="F63" i="12"/>
  <c r="F62" i="12"/>
  <c r="F61" i="12"/>
  <c r="F60" i="12"/>
  <c r="F59" i="12"/>
  <c r="E56" i="12"/>
  <c r="D56" i="12"/>
  <c r="D74" i="12" s="1"/>
  <c r="D10" i="12" s="1"/>
  <c r="F55" i="12"/>
  <c r="F54" i="12"/>
  <c r="F53" i="12"/>
  <c r="F52" i="12"/>
  <c r="F51" i="12"/>
  <c r="F50" i="12"/>
  <c r="F49" i="12"/>
  <c r="F48" i="12"/>
  <c r="F47" i="12"/>
  <c r="F46" i="12"/>
  <c r="E43" i="12"/>
  <c r="D43" i="12"/>
  <c r="F42" i="12"/>
  <c r="F41" i="12"/>
  <c r="F40" i="12"/>
  <c r="F39" i="12"/>
  <c r="F38" i="12"/>
  <c r="F37" i="12"/>
  <c r="F36" i="12"/>
  <c r="F35" i="12"/>
  <c r="F34" i="12"/>
  <c r="E31" i="12"/>
  <c r="D31" i="12"/>
  <c r="F30" i="12"/>
  <c r="F29" i="12"/>
  <c r="F28" i="12"/>
  <c r="F27" i="12"/>
  <c r="F26" i="12"/>
  <c r="F25" i="12"/>
  <c r="F24" i="12"/>
  <c r="F23" i="12"/>
  <c r="F22" i="12"/>
  <c r="F21" i="12"/>
  <c r="F20" i="12"/>
  <c r="F19" i="12"/>
  <c r="F18" i="12"/>
  <c r="E72" i="11"/>
  <c r="D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F72" i="11" s="1"/>
  <c r="E56" i="11"/>
  <c r="D56" i="11"/>
  <c r="F55" i="11"/>
  <c r="F54" i="11"/>
  <c r="F53" i="11"/>
  <c r="F52" i="11"/>
  <c r="F51" i="11"/>
  <c r="F50" i="11"/>
  <c r="F49" i="11"/>
  <c r="F48" i="11"/>
  <c r="F47" i="11"/>
  <c r="F46" i="11"/>
  <c r="E43" i="11"/>
  <c r="D43" i="11"/>
  <c r="F42" i="11"/>
  <c r="F41" i="11"/>
  <c r="F40" i="11"/>
  <c r="F39" i="11"/>
  <c r="F38" i="11"/>
  <c r="F37" i="11"/>
  <c r="F36" i="11"/>
  <c r="F35" i="11"/>
  <c r="F34" i="11"/>
  <c r="E31" i="11"/>
  <c r="D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E72" i="10"/>
  <c r="D72" i="10"/>
  <c r="F71" i="10"/>
  <c r="F70" i="10"/>
  <c r="F69" i="10"/>
  <c r="F68" i="10"/>
  <c r="F67" i="10"/>
  <c r="F66" i="10"/>
  <c r="F65" i="10"/>
  <c r="F64" i="10"/>
  <c r="F63" i="10"/>
  <c r="F62" i="10"/>
  <c r="F61" i="10"/>
  <c r="F60" i="10"/>
  <c r="F59" i="10"/>
  <c r="E56" i="10"/>
  <c r="D56" i="10"/>
  <c r="F55" i="10"/>
  <c r="F54" i="10"/>
  <c r="F53" i="10"/>
  <c r="F52" i="10"/>
  <c r="F51" i="10"/>
  <c r="F50" i="10"/>
  <c r="F49" i="10"/>
  <c r="F48" i="10"/>
  <c r="F47" i="10"/>
  <c r="F46" i="10"/>
  <c r="E43" i="10"/>
  <c r="D43" i="10"/>
  <c r="F42" i="10"/>
  <c r="F41" i="10"/>
  <c r="F40" i="10"/>
  <c r="F39" i="10"/>
  <c r="F38" i="10"/>
  <c r="F37" i="10"/>
  <c r="F36" i="10"/>
  <c r="F35" i="10"/>
  <c r="F34" i="10"/>
  <c r="E31" i="10"/>
  <c r="D31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E72" i="9"/>
  <c r="D72" i="9"/>
  <c r="F71" i="9"/>
  <c r="F70" i="9"/>
  <c r="F69" i="9"/>
  <c r="F68" i="9"/>
  <c r="F67" i="9"/>
  <c r="F66" i="9"/>
  <c r="F65" i="9"/>
  <c r="F64" i="9"/>
  <c r="F63" i="9"/>
  <c r="F62" i="9"/>
  <c r="F61" i="9"/>
  <c r="F60" i="9"/>
  <c r="F59" i="9"/>
  <c r="E56" i="9"/>
  <c r="D56" i="9"/>
  <c r="F55" i="9"/>
  <c r="F54" i="9"/>
  <c r="F53" i="9"/>
  <c r="F52" i="9"/>
  <c r="F51" i="9"/>
  <c r="F50" i="9"/>
  <c r="F49" i="9"/>
  <c r="F48" i="9"/>
  <c r="F47" i="9"/>
  <c r="F46" i="9"/>
  <c r="E43" i="9"/>
  <c r="E74" i="9" s="1"/>
  <c r="E10" i="9" s="1"/>
  <c r="D6" i="9" s="1"/>
  <c r="F6" i="9" s="1"/>
  <c r="D43" i="9"/>
  <c r="F42" i="9"/>
  <c r="F41" i="9"/>
  <c r="F40" i="9"/>
  <c r="F39" i="9"/>
  <c r="F38" i="9"/>
  <c r="F37" i="9"/>
  <c r="F36" i="9"/>
  <c r="F35" i="9"/>
  <c r="F34" i="9"/>
  <c r="E31" i="9"/>
  <c r="D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31" i="9" s="1"/>
  <c r="E72" i="8"/>
  <c r="D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E56" i="8"/>
  <c r="E74" i="8" s="1"/>
  <c r="E10" i="8" s="1"/>
  <c r="D6" i="8" s="1"/>
  <c r="F6" i="8" s="1"/>
  <c r="D56" i="8"/>
  <c r="F55" i="8"/>
  <c r="F54" i="8"/>
  <c r="F53" i="8"/>
  <c r="F52" i="8"/>
  <c r="F51" i="8"/>
  <c r="F50" i="8"/>
  <c r="F49" i="8"/>
  <c r="F48" i="8"/>
  <c r="F47" i="8"/>
  <c r="F46" i="8"/>
  <c r="E43" i="8"/>
  <c r="D43" i="8"/>
  <c r="F42" i="8"/>
  <c r="F41" i="8"/>
  <c r="F40" i="8"/>
  <c r="F39" i="8"/>
  <c r="F38" i="8"/>
  <c r="F37" i="8"/>
  <c r="F36" i="8"/>
  <c r="F35" i="8"/>
  <c r="F34" i="8"/>
  <c r="E31" i="8"/>
  <c r="D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E72" i="7"/>
  <c r="D72" i="7"/>
  <c r="F71" i="7"/>
  <c r="F70" i="7"/>
  <c r="F69" i="7"/>
  <c r="F68" i="7"/>
  <c r="F67" i="7"/>
  <c r="F66" i="7"/>
  <c r="F65" i="7"/>
  <c r="F64" i="7"/>
  <c r="F63" i="7"/>
  <c r="F62" i="7"/>
  <c r="F61" i="7"/>
  <c r="F60" i="7"/>
  <c r="F59" i="7"/>
  <c r="E56" i="7"/>
  <c r="E74" i="7" s="1"/>
  <c r="E10" i="7" s="1"/>
  <c r="D6" i="7" s="1"/>
  <c r="F6" i="7" s="1"/>
  <c r="D56" i="7"/>
  <c r="F55" i="7"/>
  <c r="F54" i="7"/>
  <c r="F53" i="7"/>
  <c r="F52" i="7"/>
  <c r="F51" i="7"/>
  <c r="F50" i="7"/>
  <c r="F49" i="7"/>
  <c r="F48" i="7"/>
  <c r="F47" i="7"/>
  <c r="F46" i="7"/>
  <c r="F56" i="7" s="1"/>
  <c r="E43" i="7"/>
  <c r="D43" i="7"/>
  <c r="F42" i="7"/>
  <c r="F41" i="7"/>
  <c r="F40" i="7"/>
  <c r="F39" i="7"/>
  <c r="F38" i="7"/>
  <c r="F37" i="7"/>
  <c r="F36" i="7"/>
  <c r="F35" i="7"/>
  <c r="F34" i="7"/>
  <c r="E31" i="7"/>
  <c r="D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E72" i="6"/>
  <c r="D72" i="6"/>
  <c r="F71" i="6"/>
  <c r="F70" i="6"/>
  <c r="F69" i="6"/>
  <c r="F68" i="6"/>
  <c r="F67" i="6"/>
  <c r="F66" i="6"/>
  <c r="F65" i="6"/>
  <c r="F64" i="6"/>
  <c r="F63" i="6"/>
  <c r="F62" i="6"/>
  <c r="F61" i="6"/>
  <c r="F60" i="6"/>
  <c r="F59" i="6"/>
  <c r="E56" i="6"/>
  <c r="D56" i="6"/>
  <c r="F55" i="6"/>
  <c r="F54" i="6"/>
  <c r="F53" i="6"/>
  <c r="F52" i="6"/>
  <c r="F51" i="6"/>
  <c r="F50" i="6"/>
  <c r="F49" i="6"/>
  <c r="F48" i="6"/>
  <c r="F47" i="6"/>
  <c r="F46" i="6"/>
  <c r="E43" i="6"/>
  <c r="D43" i="6"/>
  <c r="F42" i="6"/>
  <c r="F41" i="6"/>
  <c r="F40" i="6"/>
  <c r="F39" i="6"/>
  <c r="F38" i="6"/>
  <c r="F37" i="6"/>
  <c r="F36" i="6"/>
  <c r="F35" i="6"/>
  <c r="F34" i="6"/>
  <c r="E31" i="6"/>
  <c r="D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E72" i="5"/>
  <c r="D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E56" i="5"/>
  <c r="D56" i="5"/>
  <c r="F55" i="5"/>
  <c r="F54" i="5"/>
  <c r="F53" i="5"/>
  <c r="F52" i="5"/>
  <c r="F51" i="5"/>
  <c r="F50" i="5"/>
  <c r="F49" i="5"/>
  <c r="F48" i="5"/>
  <c r="F47" i="5"/>
  <c r="F46" i="5"/>
  <c r="E43" i="5"/>
  <c r="D43" i="5"/>
  <c r="F42" i="5"/>
  <c r="F41" i="5"/>
  <c r="F40" i="5"/>
  <c r="F39" i="5"/>
  <c r="F38" i="5"/>
  <c r="F37" i="5"/>
  <c r="F36" i="5"/>
  <c r="F35" i="5"/>
  <c r="F34" i="5"/>
  <c r="E31" i="5"/>
  <c r="D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E72" i="4"/>
  <c r="D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E56" i="4"/>
  <c r="D56" i="4"/>
  <c r="D74" i="4" s="1"/>
  <c r="D10" i="4" s="1"/>
  <c r="F55" i="4"/>
  <c r="F54" i="4"/>
  <c r="F53" i="4"/>
  <c r="F52" i="4"/>
  <c r="F51" i="4"/>
  <c r="F50" i="4"/>
  <c r="F49" i="4"/>
  <c r="F48" i="4"/>
  <c r="F47" i="4"/>
  <c r="F46" i="4"/>
  <c r="E43" i="4"/>
  <c r="D43" i="4"/>
  <c r="F42" i="4"/>
  <c r="F41" i="4"/>
  <c r="F40" i="4"/>
  <c r="F39" i="4"/>
  <c r="F38" i="4"/>
  <c r="F37" i="4"/>
  <c r="F36" i="4"/>
  <c r="F35" i="4"/>
  <c r="F34" i="4"/>
  <c r="E31" i="4"/>
  <c r="D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E72" i="3"/>
  <c r="D72" i="3"/>
  <c r="F71" i="3"/>
  <c r="F70" i="3"/>
  <c r="F69" i="3"/>
  <c r="F68" i="3"/>
  <c r="F67" i="3"/>
  <c r="F66" i="3"/>
  <c r="F65" i="3"/>
  <c r="F64" i="3"/>
  <c r="F63" i="3"/>
  <c r="F62" i="3"/>
  <c r="F61" i="3"/>
  <c r="F60" i="3"/>
  <c r="F72" i="3" s="1"/>
  <c r="F59" i="3"/>
  <c r="E56" i="3"/>
  <c r="E74" i="3" s="1"/>
  <c r="E10" i="3" s="1"/>
  <c r="D6" i="3" s="1"/>
  <c r="F6" i="3" s="1"/>
  <c r="D56" i="3"/>
  <c r="F55" i="3"/>
  <c r="F54" i="3"/>
  <c r="F53" i="3"/>
  <c r="F52" i="3"/>
  <c r="F51" i="3"/>
  <c r="F50" i="3"/>
  <c r="F49" i="3"/>
  <c r="F48" i="3"/>
  <c r="F47" i="3"/>
  <c r="F46" i="3"/>
  <c r="E43" i="3"/>
  <c r="D43" i="3"/>
  <c r="F42" i="3"/>
  <c r="F41" i="3"/>
  <c r="F40" i="3"/>
  <c r="F39" i="3"/>
  <c r="F38" i="3"/>
  <c r="F37" i="3"/>
  <c r="F36" i="3"/>
  <c r="F35" i="3"/>
  <c r="F34" i="3"/>
  <c r="E31" i="3"/>
  <c r="D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31" i="3" l="1"/>
  <c r="F31" i="8"/>
  <c r="F43" i="4"/>
  <c r="F72" i="4"/>
  <c r="F56" i="5"/>
  <c r="E74" i="6"/>
  <c r="E10" i="6" s="1"/>
  <c r="D6" i="6" s="1"/>
  <c r="F6" i="6" s="1"/>
  <c r="F31" i="7"/>
  <c r="F72" i="9"/>
  <c r="F74" i="9" s="1"/>
  <c r="D74" i="11"/>
  <c r="D10" i="11" s="1"/>
  <c r="F43" i="12"/>
  <c r="F56" i="13"/>
  <c r="E74" i="14"/>
  <c r="E10" i="14" s="1"/>
  <c r="D6" i="14" s="1"/>
  <c r="F6" i="14" s="1"/>
  <c r="F72" i="10"/>
  <c r="F43" i="11"/>
  <c r="D74" i="3"/>
  <c r="D10" i="3" s="1"/>
  <c r="F10" i="3" s="1"/>
  <c r="F31" i="4"/>
  <c r="F72" i="6"/>
  <c r="F43" i="9"/>
  <c r="F56" i="10"/>
  <c r="E74" i="11"/>
  <c r="E10" i="11" s="1"/>
  <c r="D6" i="11" s="1"/>
  <c r="F6" i="11" s="1"/>
  <c r="F31" i="12"/>
  <c r="F72" i="14"/>
  <c r="D74" i="10"/>
  <c r="D10" i="10" s="1"/>
  <c r="F10" i="10" s="1"/>
  <c r="F56" i="12"/>
  <c r="F74" i="12" s="1"/>
  <c r="E74" i="13"/>
  <c r="E10" i="13" s="1"/>
  <c r="D6" i="13" s="1"/>
  <c r="F6" i="13" s="1"/>
  <c r="F43" i="3"/>
  <c r="F31" i="6"/>
  <c r="D74" i="7"/>
  <c r="D10" i="7" s="1"/>
  <c r="F10" i="7" s="1"/>
  <c r="F43" i="8"/>
  <c r="F56" i="9"/>
  <c r="E74" i="10"/>
  <c r="E10" i="10" s="1"/>
  <c r="D6" i="10" s="1"/>
  <c r="F6" i="10" s="1"/>
  <c r="F72" i="13"/>
  <c r="F43" i="14"/>
  <c r="E74" i="5"/>
  <c r="E10" i="5" s="1"/>
  <c r="D6" i="5" s="1"/>
  <c r="F6" i="5" s="1"/>
  <c r="F56" i="4"/>
  <c r="F43" i="6"/>
  <c r="F72" i="8"/>
  <c r="F56" i="3"/>
  <c r="D74" i="8"/>
  <c r="D10" i="8" s="1"/>
  <c r="F43" i="13"/>
  <c r="F31" i="14"/>
  <c r="F56" i="14"/>
  <c r="E74" i="4"/>
  <c r="E10" i="4" s="1"/>
  <c r="D6" i="4" s="1"/>
  <c r="F6" i="4" s="1"/>
  <c r="F31" i="5"/>
  <c r="D74" i="5"/>
  <c r="D10" i="5" s="1"/>
  <c r="F10" i="5" s="1"/>
  <c r="F72" i="7"/>
  <c r="D74" i="9"/>
  <c r="D10" i="9" s="1"/>
  <c r="F10" i="9" s="1"/>
  <c r="F43" i="10"/>
  <c r="F31" i="11"/>
  <c r="F56" i="11"/>
  <c r="E74" i="12"/>
  <c r="E10" i="12" s="1"/>
  <c r="D6" i="12" s="1"/>
  <c r="F6" i="12" s="1"/>
  <c r="F31" i="13"/>
  <c r="F43" i="5"/>
  <c r="F56" i="6"/>
  <c r="F74" i="6" s="1"/>
  <c r="F72" i="5"/>
  <c r="F74" i="5" s="1"/>
  <c r="D74" i="6"/>
  <c r="D10" i="6" s="1"/>
  <c r="F43" i="7"/>
  <c r="F74" i="7" s="1"/>
  <c r="F56" i="8"/>
  <c r="F31" i="10"/>
  <c r="F72" i="12"/>
  <c r="D74" i="14"/>
  <c r="D10" i="14" s="1"/>
  <c r="F74" i="14"/>
  <c r="F10" i="14"/>
  <c r="F10" i="13"/>
  <c r="F74" i="11"/>
  <c r="F10" i="11"/>
  <c r="F74" i="8"/>
  <c r="F10" i="8"/>
  <c r="F10" i="6"/>
  <c r="F74" i="3"/>
  <c r="F10" i="4" l="1"/>
  <c r="F74" i="4"/>
  <c r="F74" i="10"/>
  <c r="F74" i="13"/>
  <c r="F10" i="12"/>
</calcChain>
</file>

<file path=xl/sharedStrings.xml><?xml version="1.0" encoding="utf-8"?>
<sst xmlns="http://schemas.openxmlformats.org/spreadsheetml/2006/main" count="822" uniqueCount="65">
  <si>
    <t>Planilhas Prontas ( www.planilhasprontas.com)</t>
  </si>
  <si>
    <t>Gerenciamento de Despesas</t>
  </si>
  <si>
    <t>Receita:</t>
  </si>
  <si>
    <t>Saldo:</t>
  </si>
  <si>
    <t>Consolidação dos Dados</t>
  </si>
  <si>
    <t>Total</t>
  </si>
  <si>
    <t>Previsto</t>
  </si>
  <si>
    <t>Pago</t>
  </si>
  <si>
    <t>Diferença</t>
  </si>
  <si>
    <t>Despesas em Geral</t>
  </si>
  <si>
    <t>Despesas</t>
  </si>
  <si>
    <t>Moradia</t>
  </si>
  <si>
    <t>Parcela / Aluguel</t>
  </si>
  <si>
    <t>Impostos</t>
  </si>
  <si>
    <t>Condomínio</t>
  </si>
  <si>
    <t>Água</t>
  </si>
  <si>
    <t>Luz</t>
  </si>
  <si>
    <t>Telefone (fixo)</t>
  </si>
  <si>
    <t>Celular</t>
  </si>
  <si>
    <t>Internet</t>
  </si>
  <si>
    <t>Tv a Cabo</t>
  </si>
  <si>
    <t>Cartão de crédito</t>
  </si>
  <si>
    <t>[digite mais despesas]</t>
  </si>
  <si>
    <t>Total Parcial</t>
  </si>
  <si>
    <t>Transporte</t>
  </si>
  <si>
    <t>Prestação</t>
  </si>
  <si>
    <t>Combustível</t>
  </si>
  <si>
    <t>Seguro</t>
  </si>
  <si>
    <t>Ipva / Licenciamento</t>
  </si>
  <si>
    <t>Manutenção</t>
  </si>
  <si>
    <t>Outros</t>
  </si>
  <si>
    <t>Educação</t>
  </si>
  <si>
    <t>Mensalidade Escolar</t>
  </si>
  <si>
    <t>Faculdade / Pós</t>
  </si>
  <si>
    <t>Cursos</t>
  </si>
  <si>
    <t>Transporte Escolar</t>
  </si>
  <si>
    <t>Material</t>
  </si>
  <si>
    <t>Uniforme</t>
  </si>
  <si>
    <t>Plano de Saúde</t>
  </si>
  <si>
    <t>Supermercado</t>
  </si>
  <si>
    <t>Refeições / lanches</t>
  </si>
  <si>
    <t>Diversão</t>
  </si>
  <si>
    <t>Viagens</t>
  </si>
  <si>
    <t>Vestuário</t>
  </si>
  <si>
    <t>Academia</t>
  </si>
  <si>
    <t>Transporte Urbano</t>
  </si>
  <si>
    <t>Empregada Doméstica</t>
  </si>
  <si>
    <t>Total Geral</t>
  </si>
  <si>
    <t>Seu site de planilhas prontas e grátis.</t>
  </si>
  <si>
    <t>Janeiro</t>
  </si>
  <si>
    <t>Importante: Esta é uma planilha desenvolvida pelo criador do site Planilhas Prontas.com, não vendo nenhuma planilha criada por mim, se está atendendo as suas necessidades peço que faça uma doação de apenas R$ 2,00 para ajudar a manter o site online e incentivar no desenvolvimento de mais e melhores planilhas, você ainda receberá atualizações em primeira mão. Click no botão do PagSeguro logo abaixo.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</si>
  <si>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</si>
  <si>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</si>
  <si>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</si>
  <si>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</si>
  <si>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</si>
  <si>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</si>
  <si>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</si>
  <si>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</si>
  <si>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</si>
  <si>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</si>
  <si>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</si>
  <si>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Você já se perguntou como é possível manter suas finanças pessoais sob controle, mesmo com uma rotina agitada? A resposta está em uma ferramenta poderosa: a Planilha de Controle Financeiro Pessoal. Ela não apenas simplifica o processo, mas também coloca você no caminho certo para alcançar seus objetivos financeiros.</t>
  </si>
  <si>
    <t>É possível analisar mensalmente os seus gastos, anualmente, por categoria, gastos por cartão e mais. Tudo de forma visualmente agradável.</t>
  </si>
  <si>
    <t>Controle Financeiro Simplificado: Sua Jornada para a Estabilidade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</si>
</sst>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ahoma"/>
      <family val="2"/>
    </font>
    <font>
      <b/>
      <sz val="14"/>
      <name val="Tahoma"/>
      <family val="2"/>
    </font>
    <font>
      <b/>
      <i/>
      <sz val="10"/>
      <color indexed="54"/>
      <name val="Tahoma"/>
      <family val="2"/>
    </font>
    <font>
      <b/>
      <sz val="10"/>
      <color indexed="48"/>
      <name val="Tahoma"/>
      <family val="2"/>
    </font>
    <font>
      <b/>
      <sz val="10"/>
      <color indexed="10"/>
      <name val="Tahoma"/>
      <family val="2"/>
    </font>
    <font>
      <b/>
      <sz val="10"/>
      <name val="Tahoma"/>
      <family val="2"/>
    </font>
    <font>
      <b/>
      <sz val="11"/>
      <name val="Tahoma"/>
      <family val="2"/>
    </font>
    <font>
      <b/>
      <sz val="12"/>
      <name val="Tahoma"/>
      <family val="2"/>
    </font>
    <font>
      <i/>
      <sz val="10"/>
      <name val="Tahoma"/>
      <family val="2"/>
    </font>
    <font>
      <b/>
      <i/>
      <sz val="10"/>
      <name val="Tahoma"/>
      <family val="2"/>
    </font>
    <font>
      <sz val="24"/>
      <color theme="0"/>
      <name val="Calibri"/>
      <family val="2"/>
      <scheme val="minor"/>
    </font>
    <font>
      <sz val="10"/>
      <color theme="1"/>
      <name val="Tahoma"/>
      <family val="2"/>
    </font>
    <font>
      <u/>
      <sz val="10"/>
      <color theme="1"/>
      <name val="Tahoma"/>
      <family val="2"/>
    </font>
    <font>
      <b/>
      <sz val="14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indexed="41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40"/>
      </left>
      <right/>
      <top style="thin">
        <color indexed="40"/>
      </top>
      <bottom style="thin">
        <color indexed="40"/>
      </bottom>
      <diagonal/>
    </border>
    <border>
      <left/>
      <right/>
      <top style="thin">
        <color indexed="40"/>
      </top>
      <bottom style="thin">
        <color indexed="40"/>
      </bottom>
      <diagonal/>
    </border>
    <border>
      <left/>
      <right style="thin">
        <color indexed="40"/>
      </right>
      <top style="thin">
        <color indexed="40"/>
      </top>
      <bottom style="thin">
        <color indexed="40"/>
      </bottom>
      <diagonal/>
    </border>
    <border>
      <left/>
      <right style="thin">
        <color indexed="22"/>
      </right>
      <top/>
      <bottom/>
      <diagonal/>
    </border>
    <border>
      <left style="thin">
        <color indexed="40"/>
      </left>
      <right/>
      <top/>
      <bottom/>
      <diagonal/>
    </border>
    <border>
      <left/>
      <right style="thin">
        <color indexed="40"/>
      </right>
      <top/>
      <bottom/>
      <diagonal/>
    </border>
    <border>
      <left style="medium">
        <color indexed="22"/>
      </left>
      <right style="thin">
        <color indexed="22"/>
      </right>
      <top style="medium">
        <color indexed="22"/>
      </top>
      <bottom style="thin">
        <color indexed="22"/>
      </bottom>
      <diagonal/>
    </border>
    <border>
      <left style="thin">
        <color indexed="22"/>
      </left>
      <right/>
      <top style="medium">
        <color indexed="22"/>
      </top>
      <bottom style="thin">
        <color indexed="22"/>
      </bottom>
      <diagonal/>
    </border>
    <border>
      <left/>
      <right style="medium">
        <color indexed="22"/>
      </right>
      <top style="medium">
        <color indexed="22"/>
      </top>
      <bottom style="thin">
        <color indexed="22"/>
      </bottom>
      <diagonal/>
    </border>
    <border>
      <left style="medium">
        <color indexed="22"/>
      </left>
      <right style="thin">
        <color indexed="22"/>
      </right>
      <top style="thin">
        <color indexed="22"/>
      </top>
      <bottom style="medium">
        <color indexed="22"/>
      </bottom>
      <diagonal/>
    </border>
    <border>
      <left style="thin">
        <color indexed="22"/>
      </left>
      <right/>
      <top style="thin">
        <color indexed="22"/>
      </top>
      <bottom style="medium">
        <color indexed="22"/>
      </bottom>
      <diagonal/>
    </border>
    <border>
      <left/>
      <right style="medium">
        <color indexed="22"/>
      </right>
      <top style="thin">
        <color indexed="22"/>
      </top>
      <bottom style="medium">
        <color indexed="22"/>
      </bottom>
      <diagonal/>
    </border>
    <border>
      <left style="medium">
        <color indexed="23"/>
      </left>
      <right/>
      <top style="medium">
        <color indexed="23"/>
      </top>
      <bottom style="thin">
        <color indexed="64"/>
      </bottom>
      <diagonal/>
    </border>
    <border>
      <left/>
      <right/>
      <top style="medium">
        <color indexed="23"/>
      </top>
      <bottom style="thin">
        <color indexed="64"/>
      </bottom>
      <diagonal/>
    </border>
    <border>
      <left/>
      <right style="medium">
        <color indexed="23"/>
      </right>
      <top style="medium">
        <color indexed="23"/>
      </top>
      <bottom style="thin">
        <color indexed="64"/>
      </bottom>
      <diagonal/>
    </border>
    <border>
      <left style="medium">
        <color indexed="23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23"/>
      </right>
      <top style="medium">
        <color indexed="64"/>
      </top>
      <bottom/>
      <diagonal/>
    </border>
    <border>
      <left style="medium">
        <color indexed="23"/>
      </left>
      <right style="medium">
        <color indexed="64"/>
      </right>
      <top style="thin">
        <color indexed="64"/>
      </top>
      <bottom style="medium">
        <color indexed="23"/>
      </bottom>
      <diagonal/>
    </border>
    <border>
      <left/>
      <right style="thin">
        <color indexed="64"/>
      </right>
      <top style="thin">
        <color indexed="64"/>
      </top>
      <bottom style="medium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3"/>
      </bottom>
      <diagonal/>
    </border>
    <border>
      <left style="thin">
        <color indexed="64"/>
      </left>
      <right style="medium">
        <color indexed="23"/>
      </right>
      <top style="thin">
        <color indexed="64"/>
      </top>
      <bottom style="medium">
        <color indexed="23"/>
      </bottom>
      <diagonal/>
    </border>
    <border>
      <left style="thin">
        <color indexed="40"/>
      </left>
      <right/>
      <top/>
      <bottom style="thin">
        <color indexed="40"/>
      </bottom>
      <diagonal/>
    </border>
    <border>
      <left/>
      <right/>
      <top/>
      <bottom style="thin">
        <color indexed="40"/>
      </bottom>
      <diagonal/>
    </border>
    <border>
      <left/>
      <right style="thin">
        <color indexed="40"/>
      </right>
      <top/>
      <bottom style="thin">
        <color indexed="40"/>
      </bottom>
      <diagonal/>
    </border>
    <border>
      <left style="thin">
        <color indexed="49"/>
      </left>
      <right style="thin">
        <color indexed="64"/>
      </right>
      <top style="thin">
        <color indexed="49"/>
      </top>
      <bottom style="thin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49"/>
      </top>
      <bottom style="thin">
        <color indexed="49"/>
      </bottom>
      <diagonal/>
    </border>
    <border>
      <left style="thin">
        <color indexed="64"/>
      </left>
      <right style="thin">
        <color indexed="49"/>
      </right>
      <top style="thin">
        <color indexed="49"/>
      </top>
      <bottom style="thin">
        <color indexed="49"/>
      </bottom>
      <diagonal/>
    </border>
    <border>
      <left style="thin">
        <color indexed="49"/>
      </left>
      <right/>
      <top/>
      <bottom/>
      <diagonal/>
    </border>
    <border>
      <left/>
      <right style="thin">
        <color indexed="49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49"/>
      </left>
      <right/>
      <top/>
      <bottom style="thin">
        <color indexed="49"/>
      </bottom>
      <diagonal/>
    </border>
    <border>
      <left/>
      <right/>
      <top/>
      <bottom style="thin">
        <color indexed="49"/>
      </bottom>
      <diagonal/>
    </border>
    <border>
      <left/>
      <right style="thin">
        <color indexed="49"/>
      </right>
      <top/>
      <bottom style="thin">
        <color indexed="49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27">
    <xf numFmtId="0" fontId="0" fillId="0" borderId="0" xfId="0"/>
    <xf numFmtId="0" fontId="1" fillId="2" borderId="2" xfId="0" applyFont="1" applyFill="1" applyBorder="1" applyAlignment="1">
      <alignment vertical="center"/>
    </xf>
    <xf numFmtId="0" fontId="0" fillId="0" borderId="0" xfId="0" applyFill="1" applyBorder="1"/>
    <xf numFmtId="0" fontId="1" fillId="2" borderId="5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5" xfId="0" applyFill="1" applyBorder="1"/>
    <xf numFmtId="0" fontId="0" fillId="0" borderId="0" xfId="0" applyBorder="1"/>
    <xf numFmtId="0" fontId="0" fillId="0" borderId="9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3" borderId="4" xfId="0" applyFill="1" applyBorder="1"/>
    <xf numFmtId="0" fontId="0" fillId="6" borderId="7" xfId="0" applyFill="1" applyBorder="1"/>
    <xf numFmtId="0" fontId="0" fillId="6" borderId="8" xfId="0" applyFill="1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0" xfId="0" applyFill="1" applyBorder="1" applyAlignment="1"/>
    <xf numFmtId="0" fontId="0" fillId="0" borderId="7" xfId="0" applyFill="1" applyBorder="1" applyAlignment="1"/>
    <xf numFmtId="0" fontId="0" fillId="0" borderId="7" xfId="0" applyFill="1" applyBorder="1"/>
    <xf numFmtId="0" fontId="0" fillId="0" borderId="8" xfId="0" applyFill="1" applyBorder="1"/>
    <xf numFmtId="0" fontId="0" fillId="2" borderId="12" xfId="0" applyFill="1" applyBorder="1"/>
    <xf numFmtId="0" fontId="5" fillId="0" borderId="0" xfId="0" applyFont="1"/>
    <xf numFmtId="0" fontId="5" fillId="0" borderId="16" xfId="0" applyFont="1" applyBorder="1"/>
    <xf numFmtId="0" fontId="5" fillId="0" borderId="20" xfId="0" applyFont="1" applyBorder="1"/>
    <xf numFmtId="0" fontId="5" fillId="0" borderId="0" xfId="0" applyFont="1" applyBorder="1"/>
    <xf numFmtId="0" fontId="10" fillId="9" borderId="33" xfId="0" applyFont="1" applyFill="1" applyBorder="1" applyAlignment="1">
      <alignment horizontal="center"/>
    </xf>
    <xf numFmtId="0" fontId="10" fillId="9" borderId="34" xfId="0" applyFont="1" applyFill="1" applyBorder="1" applyAlignment="1">
      <alignment horizontal="center"/>
    </xf>
    <xf numFmtId="0" fontId="10" fillId="9" borderId="35" xfId="0" applyFont="1" applyFill="1" applyBorder="1" applyAlignment="1">
      <alignment horizontal="center"/>
    </xf>
    <xf numFmtId="14" fontId="5" fillId="0" borderId="0" xfId="0" applyNumberFormat="1" applyFont="1"/>
    <xf numFmtId="0" fontId="5" fillId="0" borderId="46" xfId="0" applyFont="1" applyBorder="1"/>
    <xf numFmtId="0" fontId="5" fillId="0" borderId="47" xfId="0" applyFont="1" applyBorder="1"/>
    <xf numFmtId="0" fontId="10" fillId="0" borderId="49" xfId="0" applyFont="1" applyBorder="1" applyAlignment="1">
      <alignment horizontal="center"/>
    </xf>
    <xf numFmtId="0" fontId="13" fillId="0" borderId="48" xfId="0" applyFont="1" applyBorder="1"/>
    <xf numFmtId="43" fontId="5" fillId="0" borderId="48" xfId="1" applyFont="1" applyBorder="1"/>
    <xf numFmtId="0" fontId="13" fillId="0" borderId="48" xfId="0" applyFont="1" applyFill="1" applyBorder="1"/>
    <xf numFmtId="0" fontId="13" fillId="0" borderId="49" xfId="0" applyFont="1" applyBorder="1"/>
    <xf numFmtId="0" fontId="5" fillId="0" borderId="51" xfId="0" applyFont="1" applyBorder="1"/>
    <xf numFmtId="0" fontId="5" fillId="0" borderId="52" xfId="0" applyFont="1" applyBorder="1"/>
    <xf numFmtId="0" fontId="5" fillId="0" borderId="53" xfId="0" applyFont="1" applyBorder="1"/>
    <xf numFmtId="0" fontId="5" fillId="0" borderId="54" xfId="0" applyFont="1" applyBorder="1"/>
    <xf numFmtId="0" fontId="5" fillId="0" borderId="55" xfId="0" applyFont="1" applyBorder="1"/>
    <xf numFmtId="0" fontId="5" fillId="0" borderId="56" xfId="0" applyFont="1" applyBorder="1"/>
    <xf numFmtId="0" fontId="5" fillId="11" borderId="21" xfId="0" applyFont="1" applyFill="1" applyBorder="1"/>
    <xf numFmtId="0" fontId="5" fillId="11" borderId="40" xfId="0" applyFont="1" applyFill="1" applyBorder="1"/>
    <xf numFmtId="0" fontId="5" fillId="11" borderId="0" xfId="0" applyFont="1" applyFill="1" applyBorder="1"/>
    <xf numFmtId="0" fontId="5" fillId="11" borderId="22" xfId="0" applyFont="1" applyFill="1" applyBorder="1"/>
    <xf numFmtId="0" fontId="9" fillId="11" borderId="0" xfId="0" applyFont="1" applyFill="1" applyBorder="1"/>
    <xf numFmtId="0" fontId="5" fillId="11" borderId="41" xfId="0" applyFont="1" applyFill="1" applyBorder="1"/>
    <xf numFmtId="0" fontId="5" fillId="11" borderId="42" xfId="0" applyFont="1" applyFill="1" applyBorder="1"/>
    <xf numFmtId="0" fontId="7" fillId="13" borderId="23" xfId="0" applyFont="1" applyFill="1" applyBorder="1"/>
    <xf numFmtId="0" fontId="7" fillId="13" borderId="26" xfId="0" applyFont="1" applyFill="1" applyBorder="1"/>
    <xf numFmtId="0" fontId="5" fillId="0" borderId="15" xfId="0" applyFont="1" applyFill="1" applyBorder="1"/>
    <xf numFmtId="0" fontId="5" fillId="0" borderId="20" xfId="0" applyFont="1" applyFill="1" applyBorder="1"/>
    <xf numFmtId="0" fontId="5" fillId="0" borderId="13" xfId="0" applyFont="1" applyFill="1" applyBorder="1"/>
    <xf numFmtId="0" fontId="5" fillId="0" borderId="14" xfId="0" applyFont="1" applyFill="1" applyBorder="1"/>
    <xf numFmtId="0" fontId="5" fillId="0" borderId="16" xfId="0" applyFont="1" applyFill="1" applyBorder="1"/>
    <xf numFmtId="43" fontId="5" fillId="12" borderId="37" xfId="1" applyFont="1" applyFill="1" applyBorder="1"/>
    <xf numFmtId="43" fontId="5" fillId="12" borderId="38" xfId="1" applyFont="1" applyFill="1" applyBorder="1"/>
    <xf numFmtId="43" fontId="5" fillId="12" borderId="39" xfId="1" applyFont="1" applyFill="1" applyBorder="1"/>
    <xf numFmtId="0" fontId="10" fillId="14" borderId="48" xfId="0" applyFont="1" applyFill="1" applyBorder="1" applyAlignment="1">
      <alignment horizontal="center"/>
    </xf>
    <xf numFmtId="43" fontId="5" fillId="0" borderId="50" xfId="1" applyFont="1" applyBorder="1"/>
    <xf numFmtId="164" fontId="10" fillId="12" borderId="57" xfId="2" applyNumberFormat="1" applyFont="1" applyFill="1" applyBorder="1" applyAlignment="1">
      <alignment horizontal="center"/>
    </xf>
    <xf numFmtId="0" fontId="14" fillId="7" borderId="50" xfId="0" applyFont="1" applyFill="1" applyBorder="1"/>
    <xf numFmtId="43" fontId="5" fillId="0" borderId="58" xfId="1" applyFont="1" applyBorder="1"/>
    <xf numFmtId="43" fontId="5" fillId="0" borderId="59" xfId="1" applyFont="1" applyBorder="1"/>
    <xf numFmtId="164" fontId="10" fillId="12" borderId="60" xfId="2" applyNumberFormat="1" applyFont="1" applyFill="1" applyBorder="1" applyAlignment="1">
      <alignment horizontal="center"/>
    </xf>
    <xf numFmtId="164" fontId="10" fillId="12" borderId="57" xfId="2" applyNumberFormat="1" applyFont="1" applyFill="1" applyBorder="1"/>
    <xf numFmtId="164" fontId="10" fillId="0" borderId="61" xfId="2" applyNumberFormat="1" applyFont="1" applyBorder="1" applyAlignment="1">
      <alignment horizontal="center"/>
    </xf>
    <xf numFmtId="43" fontId="5" fillId="0" borderId="61" xfId="1" applyFont="1" applyBorder="1"/>
    <xf numFmtId="0" fontId="16" fillId="3" borderId="57" xfId="0" applyFont="1" applyFill="1" applyBorder="1" applyAlignment="1">
      <alignment horizontal="center" vertical="center"/>
    </xf>
    <xf numFmtId="0" fontId="17" fillId="3" borderId="57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8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2" fillId="5" borderId="0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2" fillId="5" borderId="6" xfId="0" applyFont="1" applyFill="1" applyBorder="1" applyAlignment="1">
      <alignment horizontal="left" vertical="center" wrapText="1"/>
    </xf>
    <xf numFmtId="0" fontId="2" fillId="5" borderId="10" xfId="0" applyFont="1" applyFill="1" applyBorder="1" applyAlignment="1">
      <alignment horizontal="left" vertical="center" wrapText="1"/>
    </xf>
    <xf numFmtId="0" fontId="2" fillId="5" borderId="1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15" fillId="6" borderId="63" xfId="0" applyFont="1" applyFill="1" applyBorder="1" applyAlignment="1">
      <alignment horizontal="center" vertical="center"/>
    </xf>
    <xf numFmtId="0" fontId="10" fillId="10" borderId="48" xfId="0" applyFont="1" applyFill="1" applyBorder="1" applyAlignment="1">
      <alignment horizontal="left"/>
    </xf>
    <xf numFmtId="0" fontId="10" fillId="10" borderId="58" xfId="0" applyFont="1" applyFill="1" applyBorder="1" applyAlignment="1">
      <alignment horizontal="left"/>
    </xf>
    <xf numFmtId="0" fontId="10" fillId="10" borderId="50" xfId="0" applyFont="1" applyFill="1" applyBorder="1" applyAlignment="1">
      <alignment horizontal="left"/>
    </xf>
    <xf numFmtId="0" fontId="10" fillId="10" borderId="49" xfId="0" applyFont="1" applyFill="1" applyBorder="1" applyAlignment="1">
      <alignment horizontal="left"/>
    </xf>
    <xf numFmtId="0" fontId="10" fillId="10" borderId="62" xfId="0" applyFont="1" applyFill="1" applyBorder="1" applyAlignment="1">
      <alignment horizontal="left"/>
    </xf>
    <xf numFmtId="0" fontId="6" fillId="7" borderId="17" xfId="0" applyFont="1" applyFill="1" applyBorder="1" applyAlignment="1">
      <alignment horizontal="center"/>
    </xf>
    <xf numFmtId="0" fontId="6" fillId="7" borderId="18" xfId="0" applyFont="1" applyFill="1" applyBorder="1" applyAlignment="1">
      <alignment horizontal="center"/>
    </xf>
    <xf numFmtId="0" fontId="6" fillId="7" borderId="19" xfId="0" applyFont="1" applyFill="1" applyBorder="1" applyAlignment="1">
      <alignment horizontal="center"/>
    </xf>
    <xf numFmtId="44" fontId="8" fillId="0" borderId="24" xfId="2" applyFont="1" applyBorder="1" applyAlignment="1">
      <alignment horizontal="center"/>
    </xf>
    <xf numFmtId="44" fontId="8" fillId="0" borderId="25" xfId="2" applyFont="1" applyBorder="1" applyAlignment="1">
      <alignment horizontal="center"/>
    </xf>
    <xf numFmtId="44" fontId="10" fillId="15" borderId="27" xfId="2" applyFont="1" applyFill="1" applyBorder="1" applyAlignment="1">
      <alignment horizontal="center"/>
    </xf>
    <xf numFmtId="44" fontId="10" fillId="15" borderId="28" xfId="2" applyFont="1" applyFill="1" applyBorder="1" applyAlignment="1">
      <alignment horizontal="center"/>
    </xf>
    <xf numFmtId="0" fontId="10" fillId="8" borderId="29" xfId="0" applyFont="1" applyFill="1" applyBorder="1" applyAlignment="1">
      <alignment horizontal="center"/>
    </xf>
    <xf numFmtId="0" fontId="10" fillId="8" borderId="30" xfId="0" applyFont="1" applyFill="1" applyBorder="1" applyAlignment="1">
      <alignment horizontal="center"/>
    </xf>
    <xf numFmtId="0" fontId="10" fillId="8" borderId="31" xfId="0" applyFont="1" applyFill="1" applyBorder="1" applyAlignment="1">
      <alignment horizontal="center"/>
    </xf>
    <xf numFmtId="0" fontId="11" fillId="9" borderId="32" xfId="0" applyFont="1" applyFill="1" applyBorder="1" applyAlignment="1">
      <alignment horizontal="center" vertical="center"/>
    </xf>
    <xf numFmtId="0" fontId="11" fillId="9" borderId="36" xfId="0" applyFont="1" applyFill="1" applyBorder="1" applyAlignment="1">
      <alignment horizontal="center" vertical="center"/>
    </xf>
    <xf numFmtId="0" fontId="12" fillId="7" borderId="43" xfId="0" applyFont="1" applyFill="1" applyBorder="1" applyAlignment="1">
      <alignment horizontal="center"/>
    </xf>
    <xf numFmtId="0" fontId="12" fillId="7" borderId="44" xfId="0" applyFont="1" applyFill="1" applyBorder="1" applyAlignment="1">
      <alignment horizontal="center"/>
    </xf>
    <xf numFmtId="0" fontId="12" fillId="7" borderId="45" xfId="0" applyFont="1" applyFill="1" applyBorder="1" applyAlignment="1">
      <alignment horizontal="center"/>
    </xf>
    <xf numFmtId="0" fontId="18" fillId="14" borderId="3" xfId="0" applyFont="1" applyFill="1" applyBorder="1" applyAlignment="1">
      <alignment horizontal="left" vertical="center" wrapText="1"/>
    </xf>
    <xf numFmtId="0" fontId="18" fillId="14" borderId="7" xfId="0" applyFont="1" applyFill="1" applyBorder="1" applyAlignment="1">
      <alignment horizontal="left" vertical="center" wrapText="1"/>
    </xf>
    <xf numFmtId="0" fontId="18" fillId="14" borderId="8" xfId="0" applyFont="1" applyFill="1" applyBorder="1" applyAlignment="1">
      <alignment horizontal="left" vertical="center" wrapText="1"/>
    </xf>
    <xf numFmtId="0" fontId="19" fillId="16" borderId="3" xfId="0" applyFont="1" applyFill="1" applyBorder="1" applyAlignment="1">
      <alignment horizontal="left" vertical="center" wrapText="1"/>
    </xf>
    <xf numFmtId="0" fontId="19" fillId="16" borderId="7" xfId="0" applyFont="1" applyFill="1" applyBorder="1" applyAlignment="1">
      <alignment horizontal="left" vertical="center" wrapText="1"/>
    </xf>
    <xf numFmtId="0" fontId="19" fillId="16" borderId="8" xfId="0" applyFont="1" applyFill="1" applyBorder="1" applyAlignment="1">
      <alignment horizontal="left" vertical="center" wrapText="1"/>
    </xf>
    <xf numFmtId="0" fontId="18" fillId="14" borderId="5" xfId="0" applyFont="1" applyFill="1" applyBorder="1" applyAlignment="1">
      <alignment horizontal="left" vertical="center" wrapText="1"/>
    </xf>
    <xf numFmtId="0" fontId="18" fillId="14" borderId="0" xfId="0" applyFont="1" applyFill="1" applyAlignment="1">
      <alignment horizontal="left" vertical="center" wrapText="1"/>
    </xf>
    <xf numFmtId="0" fontId="18" fillId="14" borderId="9" xfId="0" applyFont="1" applyFill="1" applyBorder="1" applyAlignment="1">
      <alignment horizontal="left" vertical="center" wrapText="1"/>
    </xf>
    <xf numFmtId="0" fontId="19" fillId="16" borderId="5" xfId="0" applyFont="1" applyFill="1" applyBorder="1" applyAlignment="1">
      <alignment horizontal="left" vertical="center" wrapText="1"/>
    </xf>
    <xf numFmtId="0" fontId="19" fillId="16" borderId="0" xfId="0" applyFont="1" applyFill="1" applyAlignment="1">
      <alignment horizontal="left" vertical="center" wrapText="1"/>
    </xf>
    <xf numFmtId="0" fontId="19" fillId="16" borderId="9" xfId="0" applyFont="1" applyFill="1" applyBorder="1" applyAlignment="1">
      <alignment horizontal="left" vertical="center" wrapText="1"/>
    </xf>
    <xf numFmtId="0" fontId="18" fillId="14" borderId="6" xfId="0" applyFont="1" applyFill="1" applyBorder="1" applyAlignment="1">
      <alignment horizontal="left" vertical="center" wrapText="1"/>
    </xf>
    <xf numFmtId="0" fontId="18" fillId="14" borderId="10" xfId="0" applyFont="1" applyFill="1" applyBorder="1" applyAlignment="1">
      <alignment horizontal="left" vertical="center" wrapText="1"/>
    </xf>
    <xf numFmtId="0" fontId="18" fillId="14" borderId="11" xfId="0" applyFont="1" applyFill="1" applyBorder="1" applyAlignment="1">
      <alignment horizontal="left" vertical="center" wrapText="1"/>
    </xf>
    <xf numFmtId="0" fontId="20" fillId="15" borderId="0" xfId="0" applyFont="1" applyFill="1" applyAlignment="1">
      <alignment horizontal="center"/>
    </xf>
    <xf numFmtId="0" fontId="19" fillId="16" borderId="6" xfId="0" applyFont="1" applyFill="1" applyBorder="1" applyAlignment="1">
      <alignment horizontal="left" vertical="center" wrapText="1"/>
    </xf>
    <xf numFmtId="0" fontId="19" fillId="16" borderId="10" xfId="0" applyFont="1" applyFill="1" applyBorder="1" applyAlignment="1">
      <alignment horizontal="left" vertical="center" wrapText="1"/>
    </xf>
    <xf numFmtId="0" fontId="19" fillId="16" borderId="11" xfId="0" applyFont="1" applyFill="1" applyBorder="1" applyAlignment="1">
      <alignment horizontal="left" vertical="center" wrapText="1"/>
    </xf>
  </cellXfs>
  <cellStyles count="3">
    <cellStyle name="Moeda" xfId="2" builtinId="4"/>
    <cellStyle name="Normal" xfId="0" builtinId="0"/>
    <cellStyle name="Vírgula" xfId="1" builtinId="3"/>
  </cellStyles>
  <dxfs count="12">
    <dxf>
      <font>
        <b/>
        <i val="0"/>
        <condense val="0"/>
        <extend val="0"/>
        <color indexed="10"/>
      </font>
      <fill>
        <patternFill patternType="solid">
          <fgColor indexed="64"/>
          <bgColor indexed="13"/>
        </patternFill>
      </fill>
    </dxf>
    <dxf>
      <font>
        <b/>
        <i val="0"/>
        <condense val="0"/>
        <extend val="0"/>
        <color indexed="10"/>
      </font>
      <fill>
        <patternFill patternType="solid">
          <fgColor indexed="64"/>
          <bgColor indexed="13"/>
        </patternFill>
      </fill>
    </dxf>
    <dxf>
      <font>
        <b/>
        <i val="0"/>
        <condense val="0"/>
        <extend val="0"/>
        <color indexed="10"/>
      </font>
      <fill>
        <patternFill patternType="solid">
          <fgColor indexed="64"/>
          <bgColor indexed="13"/>
        </patternFill>
      </fill>
    </dxf>
    <dxf>
      <font>
        <b/>
        <i val="0"/>
        <condense val="0"/>
        <extend val="0"/>
        <color indexed="10"/>
      </font>
      <fill>
        <patternFill patternType="solid">
          <fgColor indexed="64"/>
          <bgColor indexed="13"/>
        </patternFill>
      </fill>
    </dxf>
    <dxf>
      <font>
        <b/>
        <i val="0"/>
        <condense val="0"/>
        <extend val="0"/>
        <color indexed="10"/>
      </font>
      <fill>
        <patternFill patternType="solid">
          <fgColor indexed="64"/>
          <bgColor indexed="13"/>
        </patternFill>
      </fill>
    </dxf>
    <dxf>
      <font>
        <b/>
        <i val="0"/>
        <condense val="0"/>
        <extend val="0"/>
        <color indexed="10"/>
      </font>
      <fill>
        <patternFill patternType="solid">
          <fgColor indexed="64"/>
          <bgColor indexed="13"/>
        </patternFill>
      </fill>
    </dxf>
    <dxf>
      <font>
        <b/>
        <i val="0"/>
        <condense val="0"/>
        <extend val="0"/>
        <color indexed="10"/>
      </font>
      <fill>
        <patternFill patternType="solid">
          <fgColor indexed="64"/>
          <bgColor indexed="13"/>
        </patternFill>
      </fill>
    </dxf>
    <dxf>
      <font>
        <b/>
        <i val="0"/>
        <condense val="0"/>
        <extend val="0"/>
        <color indexed="10"/>
      </font>
      <fill>
        <patternFill patternType="solid">
          <fgColor indexed="64"/>
          <bgColor indexed="13"/>
        </patternFill>
      </fill>
    </dxf>
    <dxf>
      <font>
        <b/>
        <i val="0"/>
        <condense val="0"/>
        <extend val="0"/>
        <color indexed="10"/>
      </font>
      <fill>
        <patternFill patternType="solid">
          <fgColor indexed="64"/>
          <bgColor indexed="13"/>
        </patternFill>
      </fill>
    </dxf>
    <dxf>
      <font>
        <b/>
        <i val="0"/>
        <condense val="0"/>
        <extend val="0"/>
        <color indexed="10"/>
      </font>
      <fill>
        <patternFill patternType="solid">
          <fgColor indexed="64"/>
          <bgColor indexed="13"/>
        </patternFill>
      </fill>
    </dxf>
    <dxf>
      <font>
        <b/>
        <i val="0"/>
        <condense val="0"/>
        <extend val="0"/>
        <color indexed="10"/>
      </font>
      <fill>
        <patternFill patternType="solid">
          <fgColor indexed="64"/>
          <bgColor indexed="13"/>
        </patternFill>
      </fill>
    </dxf>
    <dxf>
      <font>
        <b/>
        <i val="0"/>
        <condense val="0"/>
        <extend val="0"/>
        <color indexed="10"/>
      </font>
      <fill>
        <patternFill patternType="solid">
          <fgColor indexed="64"/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Jun!A1"/><Relationship Id="rId13" Type="http://schemas.openxmlformats.org/officeDocument/2006/relationships/hyperlink" Target="#Nov!A1"/><Relationship Id="rId3" Type="http://schemas.openxmlformats.org/officeDocument/2006/relationships/image" Target="../media/image1.jpeg"/><Relationship Id="rId7" Type="http://schemas.openxmlformats.org/officeDocument/2006/relationships/hyperlink" Target="#Mai!A1"/><Relationship Id="rId12" Type="http://schemas.openxmlformats.org/officeDocument/2006/relationships/hyperlink" Target="#Out!A1"/><Relationship Id="rId2" Type="http://schemas.openxmlformats.org/officeDocument/2006/relationships/hyperlink" Target="http://www.planilhasprontas.com" TargetMode="External"/><Relationship Id="rId16" Type="http://schemas.openxmlformats.org/officeDocument/2006/relationships/image" Target="../media/image2.gif"/><Relationship Id="rId1" Type="http://schemas.openxmlformats.org/officeDocument/2006/relationships/hyperlink" Target="#Jan!A1"/><Relationship Id="rId6" Type="http://schemas.openxmlformats.org/officeDocument/2006/relationships/hyperlink" Target="#Abr!A1"/><Relationship Id="rId11" Type="http://schemas.openxmlformats.org/officeDocument/2006/relationships/hyperlink" Target="#Set!A1"/><Relationship Id="rId5" Type="http://schemas.openxmlformats.org/officeDocument/2006/relationships/hyperlink" Target="#Mar!A1"/><Relationship Id="rId15" Type="http://schemas.openxmlformats.org/officeDocument/2006/relationships/hyperlink" Target="http://www.planilhasprontas.com/doar-com-pag-seguro/" TargetMode="External"/><Relationship Id="rId10" Type="http://schemas.openxmlformats.org/officeDocument/2006/relationships/hyperlink" Target="#Ago!A1"/><Relationship Id="rId4" Type="http://schemas.openxmlformats.org/officeDocument/2006/relationships/hyperlink" Target="#Fev!A1"/><Relationship Id="rId9" Type="http://schemas.openxmlformats.org/officeDocument/2006/relationships/hyperlink" Target="#Jul!A1"/><Relationship Id="rId14" Type="http://schemas.openxmlformats.org/officeDocument/2006/relationships/hyperlink" Target="#Dez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gif"/><Relationship Id="rId2" Type="http://schemas.openxmlformats.org/officeDocument/2006/relationships/hyperlink" Target="http://www.planilhasprontas.com/doar-com-pag-seguro/" TargetMode="External"/><Relationship Id="rId1" Type="http://schemas.openxmlformats.org/officeDocument/2006/relationships/hyperlink" Target="#In&#237;cio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gif"/><Relationship Id="rId2" Type="http://schemas.openxmlformats.org/officeDocument/2006/relationships/hyperlink" Target="http://www.planilhasprontas.com/doar-com-pag-seguro/" TargetMode="External"/><Relationship Id="rId1" Type="http://schemas.openxmlformats.org/officeDocument/2006/relationships/hyperlink" Target="#In&#237;cio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gif"/><Relationship Id="rId2" Type="http://schemas.openxmlformats.org/officeDocument/2006/relationships/hyperlink" Target="http://www.planilhasprontas.com/doar-com-pag-seguro/" TargetMode="External"/><Relationship Id="rId1" Type="http://schemas.openxmlformats.org/officeDocument/2006/relationships/hyperlink" Target="#In&#237;cio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gif"/><Relationship Id="rId2" Type="http://schemas.openxmlformats.org/officeDocument/2006/relationships/hyperlink" Target="http://www.planilhasprontas.com/doar-com-pag-seguro/" TargetMode="External"/><Relationship Id="rId1" Type="http://schemas.openxmlformats.org/officeDocument/2006/relationships/hyperlink" Target="#In&#237;cio!A1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gif"/><Relationship Id="rId2" Type="http://schemas.openxmlformats.org/officeDocument/2006/relationships/hyperlink" Target="http://www.planilhasprontas.com/doar-com-pag-seguro/" TargetMode="External"/><Relationship Id="rId1" Type="http://schemas.openxmlformats.org/officeDocument/2006/relationships/hyperlink" Target="#In&#237;cio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https://planilhaspraticas.com/produto/planilha-de-orcamento-pessoal/" TargetMode="External"/><Relationship Id="rId1" Type="http://schemas.openxmlformats.org/officeDocument/2006/relationships/image" Target="../media/image3.png"/><Relationship Id="rId4" Type="http://schemas.openxmlformats.org/officeDocument/2006/relationships/hyperlink" Target="#In&#237;cio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gif"/><Relationship Id="rId2" Type="http://schemas.openxmlformats.org/officeDocument/2006/relationships/hyperlink" Target="http://www.planilhasprontas.com/doar-com-pag-seguro/" TargetMode="External"/><Relationship Id="rId1" Type="http://schemas.openxmlformats.org/officeDocument/2006/relationships/hyperlink" Target="#In&#237;cio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gif"/><Relationship Id="rId2" Type="http://schemas.openxmlformats.org/officeDocument/2006/relationships/hyperlink" Target="http://www.planilhasprontas.com/doar-com-pag-seguro/" TargetMode="External"/><Relationship Id="rId1" Type="http://schemas.openxmlformats.org/officeDocument/2006/relationships/hyperlink" Target="#In&#237;cio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gif"/><Relationship Id="rId2" Type="http://schemas.openxmlformats.org/officeDocument/2006/relationships/hyperlink" Target="http://www.planilhasprontas.com/doar-com-pag-seguro/" TargetMode="External"/><Relationship Id="rId1" Type="http://schemas.openxmlformats.org/officeDocument/2006/relationships/hyperlink" Target="#In&#237;cio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gif"/><Relationship Id="rId2" Type="http://schemas.openxmlformats.org/officeDocument/2006/relationships/hyperlink" Target="http://www.planilhasprontas.com/doar-com-pag-seguro/" TargetMode="External"/><Relationship Id="rId1" Type="http://schemas.openxmlformats.org/officeDocument/2006/relationships/hyperlink" Target="#In&#237;cio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gif"/><Relationship Id="rId2" Type="http://schemas.openxmlformats.org/officeDocument/2006/relationships/hyperlink" Target="http://www.planilhasprontas.com/doar-com-pag-seguro/" TargetMode="External"/><Relationship Id="rId1" Type="http://schemas.openxmlformats.org/officeDocument/2006/relationships/hyperlink" Target="#In&#237;cio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gif"/><Relationship Id="rId2" Type="http://schemas.openxmlformats.org/officeDocument/2006/relationships/hyperlink" Target="http://www.planilhasprontas.com/doar-com-pag-seguro/" TargetMode="External"/><Relationship Id="rId1" Type="http://schemas.openxmlformats.org/officeDocument/2006/relationships/hyperlink" Target="#In&#237;cio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gif"/><Relationship Id="rId2" Type="http://schemas.openxmlformats.org/officeDocument/2006/relationships/hyperlink" Target="http://www.planilhasprontas.com/doar-com-pag-seguro/" TargetMode="External"/><Relationship Id="rId1" Type="http://schemas.openxmlformats.org/officeDocument/2006/relationships/hyperlink" Target="#In&#237;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0</xdr:row>
      <xdr:rowOff>47625</xdr:rowOff>
    </xdr:from>
    <xdr:to>
      <xdr:col>0</xdr:col>
      <xdr:colOff>1390649</xdr:colOff>
      <xdr:row>0</xdr:row>
      <xdr:rowOff>409575</xdr:rowOff>
    </xdr:to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8574" y="47625"/>
          <a:ext cx="1362075" cy="361950"/>
        </a:xfrm>
        <a:prstGeom prst="rect">
          <a:avLst/>
        </a:prstGeom>
        <a:ln>
          <a:solidFill>
            <a:schemeClr val="tx1"/>
          </a:solidFill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800" b="1" i="0"/>
            <a:t>Menú</a:t>
          </a:r>
        </a:p>
      </xdr:txBody>
    </xdr:sp>
    <xdr:clientData/>
  </xdr:twoCellAnchor>
  <xdr:twoCellAnchor>
    <xdr:from>
      <xdr:col>0</xdr:col>
      <xdr:colOff>504825</xdr:colOff>
      <xdr:row>0</xdr:row>
      <xdr:rowOff>466725</xdr:rowOff>
    </xdr:from>
    <xdr:to>
      <xdr:col>0</xdr:col>
      <xdr:colOff>876300</xdr:colOff>
      <xdr:row>0</xdr:row>
      <xdr:rowOff>762000</xdr:rowOff>
    </xdr:to>
    <xdr:sp macro="" textlink="">
      <xdr:nvSpPr>
        <xdr:cNvPr id="6" name="Seta para baix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04825" y="466725"/>
          <a:ext cx="371475" cy="295275"/>
        </a:xfrm>
        <a:prstGeom prst="down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76200</xdr:colOff>
      <xdr:row>1</xdr:row>
      <xdr:rowOff>66674</xdr:rowOff>
    </xdr:from>
    <xdr:to>
      <xdr:col>0</xdr:col>
      <xdr:colOff>1323975</xdr:colOff>
      <xdr:row>3</xdr:row>
      <xdr:rowOff>95250</xdr:rowOff>
    </xdr:to>
    <xdr:sp macro="" textlink="">
      <xdr:nvSpPr>
        <xdr:cNvPr id="9" name="Retângulo de cantos arredondados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76200" y="923924"/>
          <a:ext cx="1247775" cy="504826"/>
        </a:xfrm>
        <a:prstGeom prst="roundRec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>
              <a:solidFill>
                <a:srgbClr val="FFFF00"/>
              </a:solidFill>
            </a:rPr>
            <a:t>Gerenciar</a:t>
          </a:r>
          <a:r>
            <a:rPr lang="pt-BR" sz="1100" baseline="0">
              <a:solidFill>
                <a:srgbClr val="FFFF00"/>
              </a:solidFill>
            </a:rPr>
            <a:t> Despesas</a:t>
          </a:r>
          <a:endParaRPr lang="pt-BR" sz="1100">
            <a:solidFill>
              <a:srgbClr val="FFFF00"/>
            </a:solidFill>
          </a:endParaRPr>
        </a:p>
      </xdr:txBody>
    </xdr:sp>
    <xdr:clientData/>
  </xdr:twoCellAnchor>
  <xdr:twoCellAnchor>
    <xdr:from>
      <xdr:col>0</xdr:col>
      <xdr:colOff>76201</xdr:colOff>
      <xdr:row>3</xdr:row>
      <xdr:rowOff>190501</xdr:rowOff>
    </xdr:from>
    <xdr:to>
      <xdr:col>0</xdr:col>
      <xdr:colOff>1314451</xdr:colOff>
      <xdr:row>4</xdr:row>
      <xdr:rowOff>142876</xdr:rowOff>
    </xdr:to>
    <xdr:sp macro="" textlink="">
      <xdr:nvSpPr>
        <xdr:cNvPr id="10" name="Retângulo de cantos arredondados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76201" y="1666876"/>
          <a:ext cx="1238250" cy="247650"/>
        </a:xfrm>
        <a:prstGeom prst="roundRec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>
              <a:solidFill>
                <a:srgbClr val="FFFF00"/>
              </a:solidFill>
            </a:rPr>
            <a:t>Janeiro</a:t>
          </a:r>
        </a:p>
      </xdr:txBody>
    </xdr:sp>
    <xdr:clientData/>
  </xdr:twoCellAnchor>
  <xdr:twoCellAnchor>
    <xdr:from>
      <xdr:col>7</xdr:col>
      <xdr:colOff>361950</xdr:colOff>
      <xdr:row>1</xdr:row>
      <xdr:rowOff>38100</xdr:rowOff>
    </xdr:from>
    <xdr:to>
      <xdr:col>9</xdr:col>
      <xdr:colOff>180975</xdr:colOff>
      <xdr:row>1</xdr:row>
      <xdr:rowOff>257174</xdr:rowOff>
    </xdr:to>
    <xdr:sp macro="" textlink="">
      <xdr:nvSpPr>
        <xdr:cNvPr id="2" name="Retângulo de cantos arredondados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715250" y="962025"/>
          <a:ext cx="1095375" cy="219074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Acesse aqui</a:t>
          </a:r>
        </a:p>
      </xdr:txBody>
    </xdr:sp>
    <xdr:clientData/>
  </xdr:twoCellAnchor>
  <xdr:oneCellAnchor>
    <xdr:from>
      <xdr:col>2</xdr:col>
      <xdr:colOff>142238</xdr:colOff>
      <xdr:row>11</xdr:row>
      <xdr:rowOff>40773</xdr:rowOff>
    </xdr:from>
    <xdr:ext cx="8508291" cy="937629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784815" y="3189855"/>
          <a:ext cx="8508291" cy="937629"/>
        </a:xfrm>
        <a:prstGeom prst="rect">
          <a:avLst/>
        </a:prstGeom>
        <a:noFill/>
      </xdr:spPr>
      <xdr:txBody>
        <a:bodyPr wrap="none" lIns="91440" tIns="45720" rIns="91440" bIns="45720" anchor="t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l"/>
          <a:r>
            <a:rPr lang="pt-BR" sz="5400" b="1" cap="none" spc="50">
              <a:ln w="11430"/>
              <a:solidFill>
                <a:srgbClr val="C00000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Gerenciamento</a:t>
          </a:r>
          <a:r>
            <a:rPr lang="pt-BR" sz="5400" b="1" cap="none" spc="50" baseline="0">
              <a:ln w="11430"/>
              <a:solidFill>
                <a:srgbClr val="C00000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 de Despesas</a:t>
          </a:r>
          <a:endParaRPr lang="pt-BR" sz="5400" b="1" cap="none" spc="50">
            <a:ln w="11430"/>
            <a:solidFill>
              <a:srgbClr val="C00000"/>
            </a:soli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304800</xdr:colOff>
      <xdr:row>8</xdr:row>
      <xdr:rowOff>161925</xdr:rowOff>
    </xdr:from>
    <xdr:ext cx="1602233" cy="593304"/>
    <xdr:sp macro="" textlink="">
      <xdr:nvSpPr>
        <xdr:cNvPr id="11" name="Retângul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943100" y="2705100"/>
          <a:ext cx="1602233" cy="593304"/>
        </a:xfrm>
        <a:prstGeom prst="rect">
          <a:avLst/>
        </a:prstGeom>
        <a:noFill/>
      </xdr:spPr>
      <xdr:txBody>
        <a:bodyPr wrap="none" lIns="91440" tIns="45720" rIns="91440" bIns="45720" anchor="t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l"/>
          <a:r>
            <a:rPr lang="pt-BR" sz="3200" b="1" cap="none" spc="50">
              <a:ln w="11430"/>
              <a:solidFill>
                <a:sysClr val="windowText" lastClr="000000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Planilha</a:t>
          </a:r>
        </a:p>
      </xdr:txBody>
    </xdr:sp>
    <xdr:clientData/>
  </xdr:oneCellAnchor>
  <xdr:twoCellAnchor editAs="oneCell">
    <xdr:from>
      <xdr:col>1</xdr:col>
      <xdr:colOff>29159</xdr:colOff>
      <xdr:row>0</xdr:row>
      <xdr:rowOff>19439</xdr:rowOff>
    </xdr:from>
    <xdr:to>
      <xdr:col>2</xdr:col>
      <xdr:colOff>1516225</xdr:colOff>
      <xdr:row>1</xdr:row>
      <xdr:rowOff>10070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8190" y="19439"/>
          <a:ext cx="1710612" cy="913973"/>
        </a:xfrm>
        <a:prstGeom prst="rect">
          <a:avLst/>
        </a:prstGeom>
      </xdr:spPr>
    </xdr:pic>
    <xdr:clientData/>
  </xdr:twoCellAnchor>
  <xdr:twoCellAnchor>
    <xdr:from>
      <xdr:col>0</xdr:col>
      <xdr:colOff>76201</xdr:colOff>
      <xdr:row>5</xdr:row>
      <xdr:rowOff>1</xdr:rowOff>
    </xdr:from>
    <xdr:to>
      <xdr:col>0</xdr:col>
      <xdr:colOff>1314451</xdr:colOff>
      <xdr:row>6</xdr:row>
      <xdr:rowOff>38101</xdr:rowOff>
    </xdr:to>
    <xdr:sp macro="" textlink="">
      <xdr:nvSpPr>
        <xdr:cNvPr id="12" name="Retângulo de cantos arredondados 1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76201" y="1962151"/>
          <a:ext cx="1238250" cy="247650"/>
        </a:xfrm>
        <a:prstGeom prst="roundRec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>
              <a:solidFill>
                <a:srgbClr val="FFFF00"/>
              </a:solidFill>
            </a:rPr>
            <a:t>Fevereiro</a:t>
          </a:r>
        </a:p>
      </xdr:txBody>
    </xdr:sp>
    <xdr:clientData/>
  </xdr:twoCellAnchor>
  <xdr:twoCellAnchor>
    <xdr:from>
      <xdr:col>0</xdr:col>
      <xdr:colOff>76201</xdr:colOff>
      <xdr:row>6</xdr:row>
      <xdr:rowOff>85726</xdr:rowOff>
    </xdr:from>
    <xdr:to>
      <xdr:col>0</xdr:col>
      <xdr:colOff>1314451</xdr:colOff>
      <xdr:row>7</xdr:row>
      <xdr:rowOff>142876</xdr:rowOff>
    </xdr:to>
    <xdr:sp macro="" textlink="">
      <xdr:nvSpPr>
        <xdr:cNvPr id="13" name="Retângulo de cantos arredondados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76201" y="2257426"/>
          <a:ext cx="1238250" cy="247650"/>
        </a:xfrm>
        <a:prstGeom prst="roundRec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>
              <a:solidFill>
                <a:srgbClr val="FFFF00"/>
              </a:solidFill>
            </a:rPr>
            <a:t>Março</a:t>
          </a:r>
        </a:p>
      </xdr:txBody>
    </xdr:sp>
    <xdr:clientData/>
  </xdr:twoCellAnchor>
  <xdr:twoCellAnchor>
    <xdr:from>
      <xdr:col>0</xdr:col>
      <xdr:colOff>76201</xdr:colOff>
      <xdr:row>8</xdr:row>
      <xdr:rowOff>1</xdr:rowOff>
    </xdr:from>
    <xdr:to>
      <xdr:col>0</xdr:col>
      <xdr:colOff>1314451</xdr:colOff>
      <xdr:row>9</xdr:row>
      <xdr:rowOff>57151</xdr:rowOff>
    </xdr:to>
    <xdr:sp macro="" textlink="">
      <xdr:nvSpPr>
        <xdr:cNvPr id="14" name="Retângulo de cantos arredondados 13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76201" y="2552701"/>
          <a:ext cx="1238250" cy="247650"/>
        </a:xfrm>
        <a:prstGeom prst="roundRec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>
              <a:solidFill>
                <a:srgbClr val="FFFF00"/>
              </a:solidFill>
            </a:rPr>
            <a:t>Abril</a:t>
          </a:r>
        </a:p>
      </xdr:txBody>
    </xdr:sp>
    <xdr:clientData/>
  </xdr:twoCellAnchor>
  <xdr:twoCellAnchor>
    <xdr:from>
      <xdr:col>0</xdr:col>
      <xdr:colOff>66676</xdr:colOff>
      <xdr:row>9</xdr:row>
      <xdr:rowOff>95251</xdr:rowOff>
    </xdr:from>
    <xdr:to>
      <xdr:col>0</xdr:col>
      <xdr:colOff>1304926</xdr:colOff>
      <xdr:row>10</xdr:row>
      <xdr:rowOff>152401</xdr:rowOff>
    </xdr:to>
    <xdr:sp macro="" textlink="">
      <xdr:nvSpPr>
        <xdr:cNvPr id="15" name="Retângulo de cantos arredondados 14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66676" y="2838451"/>
          <a:ext cx="1238250" cy="247650"/>
        </a:xfrm>
        <a:prstGeom prst="roundRec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>
              <a:solidFill>
                <a:srgbClr val="FFFF00"/>
              </a:solidFill>
            </a:rPr>
            <a:t>Maio</a:t>
          </a:r>
        </a:p>
      </xdr:txBody>
    </xdr:sp>
    <xdr:clientData/>
  </xdr:twoCellAnchor>
  <xdr:twoCellAnchor>
    <xdr:from>
      <xdr:col>0</xdr:col>
      <xdr:colOff>76201</xdr:colOff>
      <xdr:row>11</xdr:row>
      <xdr:rowOff>19051</xdr:rowOff>
    </xdr:from>
    <xdr:to>
      <xdr:col>0</xdr:col>
      <xdr:colOff>1314451</xdr:colOff>
      <xdr:row>12</xdr:row>
      <xdr:rowOff>76201</xdr:rowOff>
    </xdr:to>
    <xdr:sp macro="" textlink="">
      <xdr:nvSpPr>
        <xdr:cNvPr id="16" name="Retângulo de cantos arredondados 1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76201" y="3143251"/>
          <a:ext cx="1238250" cy="247650"/>
        </a:xfrm>
        <a:prstGeom prst="roundRec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>
              <a:solidFill>
                <a:srgbClr val="FFFF00"/>
              </a:solidFill>
            </a:rPr>
            <a:t>Junho</a:t>
          </a:r>
        </a:p>
      </xdr:txBody>
    </xdr:sp>
    <xdr:clientData/>
  </xdr:twoCellAnchor>
  <xdr:twoCellAnchor>
    <xdr:from>
      <xdr:col>0</xdr:col>
      <xdr:colOff>76201</xdr:colOff>
      <xdr:row>12</xdr:row>
      <xdr:rowOff>114301</xdr:rowOff>
    </xdr:from>
    <xdr:to>
      <xdr:col>0</xdr:col>
      <xdr:colOff>1314451</xdr:colOff>
      <xdr:row>13</xdr:row>
      <xdr:rowOff>171451</xdr:rowOff>
    </xdr:to>
    <xdr:sp macro="" textlink="">
      <xdr:nvSpPr>
        <xdr:cNvPr id="17" name="Retângulo de cantos arredondados 1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76201" y="3429001"/>
          <a:ext cx="1238250" cy="247650"/>
        </a:xfrm>
        <a:prstGeom prst="roundRec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>
              <a:solidFill>
                <a:srgbClr val="FFFF00"/>
              </a:solidFill>
            </a:rPr>
            <a:t>Julho</a:t>
          </a:r>
        </a:p>
      </xdr:txBody>
    </xdr:sp>
    <xdr:clientData/>
  </xdr:twoCellAnchor>
  <xdr:twoCellAnchor>
    <xdr:from>
      <xdr:col>0</xdr:col>
      <xdr:colOff>66676</xdr:colOff>
      <xdr:row>14</xdr:row>
      <xdr:rowOff>19051</xdr:rowOff>
    </xdr:from>
    <xdr:to>
      <xdr:col>0</xdr:col>
      <xdr:colOff>1304926</xdr:colOff>
      <xdr:row>15</xdr:row>
      <xdr:rowOff>76201</xdr:rowOff>
    </xdr:to>
    <xdr:sp macro="" textlink="">
      <xdr:nvSpPr>
        <xdr:cNvPr id="18" name="Retângulo de cantos arredondados 17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66676" y="3714751"/>
          <a:ext cx="1238250" cy="247650"/>
        </a:xfrm>
        <a:prstGeom prst="roundRec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>
              <a:solidFill>
                <a:srgbClr val="FFFF00"/>
              </a:solidFill>
            </a:rPr>
            <a:t>Agosto</a:t>
          </a:r>
        </a:p>
      </xdr:txBody>
    </xdr:sp>
    <xdr:clientData/>
  </xdr:twoCellAnchor>
  <xdr:twoCellAnchor>
    <xdr:from>
      <xdr:col>0</xdr:col>
      <xdr:colOff>66676</xdr:colOff>
      <xdr:row>15</xdr:row>
      <xdr:rowOff>114301</xdr:rowOff>
    </xdr:from>
    <xdr:to>
      <xdr:col>0</xdr:col>
      <xdr:colOff>1304926</xdr:colOff>
      <xdr:row>16</xdr:row>
      <xdr:rowOff>171451</xdr:rowOff>
    </xdr:to>
    <xdr:sp macro="" textlink="">
      <xdr:nvSpPr>
        <xdr:cNvPr id="19" name="Retângulo de cantos arredondados 18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66676" y="4000501"/>
          <a:ext cx="1238250" cy="247650"/>
        </a:xfrm>
        <a:prstGeom prst="roundRec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>
              <a:solidFill>
                <a:srgbClr val="FFFF00"/>
              </a:solidFill>
            </a:rPr>
            <a:t>Setembro</a:t>
          </a:r>
        </a:p>
      </xdr:txBody>
    </xdr:sp>
    <xdr:clientData/>
  </xdr:twoCellAnchor>
  <xdr:twoCellAnchor>
    <xdr:from>
      <xdr:col>0</xdr:col>
      <xdr:colOff>57151</xdr:colOff>
      <xdr:row>17</xdr:row>
      <xdr:rowOff>19051</xdr:rowOff>
    </xdr:from>
    <xdr:to>
      <xdr:col>0</xdr:col>
      <xdr:colOff>1295401</xdr:colOff>
      <xdr:row>18</xdr:row>
      <xdr:rowOff>76201</xdr:rowOff>
    </xdr:to>
    <xdr:sp macro="" textlink="">
      <xdr:nvSpPr>
        <xdr:cNvPr id="20" name="Retângulo de cantos arredondados 19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57151" y="4286251"/>
          <a:ext cx="1238250" cy="247650"/>
        </a:xfrm>
        <a:prstGeom prst="roundRec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>
              <a:solidFill>
                <a:srgbClr val="FFFF00"/>
              </a:solidFill>
            </a:rPr>
            <a:t>Outubro</a:t>
          </a:r>
        </a:p>
      </xdr:txBody>
    </xdr:sp>
    <xdr:clientData/>
  </xdr:twoCellAnchor>
  <xdr:twoCellAnchor>
    <xdr:from>
      <xdr:col>0</xdr:col>
      <xdr:colOff>57151</xdr:colOff>
      <xdr:row>18</xdr:row>
      <xdr:rowOff>133351</xdr:rowOff>
    </xdr:from>
    <xdr:to>
      <xdr:col>0</xdr:col>
      <xdr:colOff>1295401</xdr:colOff>
      <xdr:row>20</xdr:row>
      <xdr:rowOff>1</xdr:rowOff>
    </xdr:to>
    <xdr:sp macro="" textlink="">
      <xdr:nvSpPr>
        <xdr:cNvPr id="21" name="Retângulo de cantos arredondados 20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57151" y="4591051"/>
          <a:ext cx="1238250" cy="247650"/>
        </a:xfrm>
        <a:prstGeom prst="roundRec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>
              <a:solidFill>
                <a:srgbClr val="FFFF00"/>
              </a:solidFill>
            </a:rPr>
            <a:t>Novembro</a:t>
          </a:r>
        </a:p>
      </xdr:txBody>
    </xdr:sp>
    <xdr:clientData/>
  </xdr:twoCellAnchor>
  <xdr:twoCellAnchor>
    <xdr:from>
      <xdr:col>0</xdr:col>
      <xdr:colOff>57151</xdr:colOff>
      <xdr:row>20</xdr:row>
      <xdr:rowOff>38101</xdr:rowOff>
    </xdr:from>
    <xdr:to>
      <xdr:col>0</xdr:col>
      <xdr:colOff>1295401</xdr:colOff>
      <xdr:row>21</xdr:row>
      <xdr:rowOff>95251</xdr:rowOff>
    </xdr:to>
    <xdr:sp macro="" textlink="">
      <xdr:nvSpPr>
        <xdr:cNvPr id="22" name="Retângulo de cantos arredondados 21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57151" y="4876801"/>
          <a:ext cx="1238250" cy="247650"/>
        </a:xfrm>
        <a:prstGeom prst="roundRec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>
              <a:solidFill>
                <a:srgbClr val="FFFF00"/>
              </a:solidFill>
            </a:rPr>
            <a:t>Dezembro</a:t>
          </a:r>
        </a:p>
      </xdr:txBody>
    </xdr:sp>
    <xdr:clientData/>
  </xdr:twoCellAnchor>
  <xdr:twoCellAnchor editAs="oneCell">
    <xdr:from>
      <xdr:col>1</xdr:col>
      <xdr:colOff>19050</xdr:colOff>
      <xdr:row>6</xdr:row>
      <xdr:rowOff>19050</xdr:rowOff>
    </xdr:from>
    <xdr:to>
      <xdr:col>2</xdr:col>
      <xdr:colOff>1790700</xdr:colOff>
      <xdr:row>8</xdr:row>
      <xdr:rowOff>95250</xdr:rowOff>
    </xdr:to>
    <xdr:pic>
      <xdr:nvPicPr>
        <xdr:cNvPr id="4" name="Imagem 3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8275" y="2190750"/>
          <a:ext cx="1990725" cy="4572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161925</xdr:colOff>
      <xdr:row>1</xdr:row>
      <xdr:rowOff>0</xdr:rowOff>
    </xdr:from>
    <xdr:to>
      <xdr:col>6</xdr:col>
      <xdr:colOff>590550</xdr:colOff>
      <xdr:row>2</xdr:row>
      <xdr:rowOff>76200</xdr:rowOff>
    </xdr:to>
    <xdr:sp macro="" textlink="">
      <xdr:nvSpPr>
        <xdr:cNvPr id="3" name="Retângulo de cantos arredondado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4095750" y="38100"/>
          <a:ext cx="1228725" cy="238125"/>
        </a:xfrm>
        <a:prstGeom prst="roundRect">
          <a:avLst/>
        </a:prstGeom>
        <a:solidFill>
          <a:srgbClr val="00B050"/>
        </a:solidFill>
        <a:ln>
          <a:solidFill>
            <a:srgbClr val="FF0000"/>
          </a:solidFill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</a:rPr>
            <a:t>Voltar ao Menu</a:t>
          </a:r>
        </a:p>
      </xdr:txBody>
    </xdr:sp>
    <xdr:clientData/>
  </xdr:twoCellAnchor>
  <xdr:twoCellAnchor>
    <xdr:from>
      <xdr:col>8</xdr:col>
      <xdr:colOff>0</xdr:colOff>
      <xdr:row>11</xdr:row>
      <xdr:rowOff>152400</xdr:rowOff>
    </xdr:from>
    <xdr:to>
      <xdr:col>12</xdr:col>
      <xdr:colOff>504825</xdr:colOff>
      <xdr:row>15</xdr:row>
      <xdr:rowOff>38100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/>
      </xdr:nvSpPr>
      <xdr:spPr>
        <a:xfrm>
          <a:off x="5591175" y="1885950"/>
          <a:ext cx="3105150" cy="561975"/>
        </a:xfrm>
        <a:prstGeom prst="rect">
          <a:avLst/>
        </a:prstGeom>
        <a:solidFill>
          <a:schemeClr val="tx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>
              <a:solidFill>
                <a:schemeClr val="bg1"/>
              </a:solidFill>
            </a:rPr>
            <a:t>Importante: </a:t>
          </a:r>
        </a:p>
        <a:p>
          <a:r>
            <a:rPr lang="pt-BR" sz="1400">
              <a:solidFill>
                <a:schemeClr val="bg1"/>
              </a:solidFill>
            </a:rPr>
            <a:t>Preencha apenas as céluas</a:t>
          </a:r>
          <a:r>
            <a:rPr lang="pt-BR" sz="1400" baseline="0">
              <a:solidFill>
                <a:schemeClr val="bg1"/>
              </a:solidFill>
            </a:rPr>
            <a:t> em branco.</a:t>
          </a:r>
          <a:endParaRPr lang="pt-BR" sz="1400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19050</xdr:colOff>
      <xdr:row>1</xdr:row>
      <xdr:rowOff>0</xdr:rowOff>
    </xdr:from>
    <xdr:to>
      <xdr:col>12</xdr:col>
      <xdr:colOff>495299</xdr:colOff>
      <xdr:row>8</xdr:row>
      <xdr:rowOff>28575</xdr:rowOff>
    </xdr:to>
    <xdr:sp macro="" textlink="">
      <xdr:nvSpPr>
        <xdr:cNvPr id="7" name="Fluxograma: Cartão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5610225" y="38100"/>
          <a:ext cx="3076574" cy="1181100"/>
        </a:xfrm>
        <a:prstGeom prst="flowChartPunchedCard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</a:rPr>
            <a:t>Não é tão simples fazer uma planilha dessas, você</a:t>
          </a:r>
          <a:r>
            <a:rPr lang="pt-BR" sz="1100" baseline="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</a:rPr>
            <a:t> pode usa-la gratitamente ou pagar quanto você acha que ela vale, ajuda o site a ficar no ar e contrbui para melhorar-mos ainda mais nossas planilhas</a:t>
          </a:r>
          <a:endParaRPr lang="pt-BR" sz="11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8</xdr:col>
      <xdr:colOff>0</xdr:colOff>
      <xdr:row>8</xdr:row>
      <xdr:rowOff>85725</xdr:rowOff>
    </xdr:from>
    <xdr:to>
      <xdr:col>11</xdr:col>
      <xdr:colOff>161925</xdr:colOff>
      <xdr:row>11</xdr:row>
      <xdr:rowOff>0</xdr:rowOff>
    </xdr:to>
    <xdr:pic>
      <xdr:nvPicPr>
        <xdr:cNvPr id="8" name="Imagem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1276350"/>
          <a:ext cx="1990725" cy="4572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171450</xdr:colOff>
      <xdr:row>0</xdr:row>
      <xdr:rowOff>19050</xdr:rowOff>
    </xdr:from>
    <xdr:to>
      <xdr:col>6</xdr:col>
      <xdr:colOff>600075</xdr:colOff>
      <xdr:row>2</xdr:row>
      <xdr:rowOff>57150</xdr:rowOff>
    </xdr:to>
    <xdr:sp macro="" textlink="">
      <xdr:nvSpPr>
        <xdr:cNvPr id="3" name="Retângulo de cantos arredondado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4105275" y="19050"/>
          <a:ext cx="1228725" cy="238125"/>
        </a:xfrm>
        <a:prstGeom prst="roundRect">
          <a:avLst/>
        </a:prstGeom>
        <a:solidFill>
          <a:srgbClr val="00B050"/>
        </a:solidFill>
        <a:ln>
          <a:solidFill>
            <a:srgbClr val="FF0000"/>
          </a:solidFill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</a:rPr>
            <a:t>Voltar ao Menu</a:t>
          </a:r>
        </a:p>
      </xdr:txBody>
    </xdr:sp>
    <xdr:clientData/>
  </xdr:twoCellAnchor>
  <xdr:twoCellAnchor>
    <xdr:from>
      <xdr:col>8</xdr:col>
      <xdr:colOff>0</xdr:colOff>
      <xdr:row>11</xdr:row>
      <xdr:rowOff>152400</xdr:rowOff>
    </xdr:from>
    <xdr:to>
      <xdr:col>12</xdr:col>
      <xdr:colOff>504825</xdr:colOff>
      <xdr:row>15</xdr:row>
      <xdr:rowOff>38100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/>
      </xdr:nvSpPr>
      <xdr:spPr>
        <a:xfrm>
          <a:off x="5591175" y="1885950"/>
          <a:ext cx="3105150" cy="561975"/>
        </a:xfrm>
        <a:prstGeom prst="rect">
          <a:avLst/>
        </a:prstGeom>
        <a:solidFill>
          <a:schemeClr val="tx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>
              <a:solidFill>
                <a:schemeClr val="bg1"/>
              </a:solidFill>
            </a:rPr>
            <a:t>Importante: </a:t>
          </a:r>
        </a:p>
        <a:p>
          <a:r>
            <a:rPr lang="pt-BR" sz="1400">
              <a:solidFill>
                <a:schemeClr val="bg1"/>
              </a:solidFill>
            </a:rPr>
            <a:t>Preencha apenas as céluas</a:t>
          </a:r>
          <a:r>
            <a:rPr lang="pt-BR" sz="1400" baseline="0">
              <a:solidFill>
                <a:schemeClr val="bg1"/>
              </a:solidFill>
            </a:rPr>
            <a:t> em branco.</a:t>
          </a:r>
          <a:endParaRPr lang="pt-BR" sz="1400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19050</xdr:colOff>
      <xdr:row>1</xdr:row>
      <xdr:rowOff>0</xdr:rowOff>
    </xdr:from>
    <xdr:to>
      <xdr:col>12</xdr:col>
      <xdr:colOff>495299</xdr:colOff>
      <xdr:row>8</xdr:row>
      <xdr:rowOff>66675</xdr:rowOff>
    </xdr:to>
    <xdr:sp macro="" textlink="">
      <xdr:nvSpPr>
        <xdr:cNvPr id="8" name="Fluxograma: Cartão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/>
      </xdr:nvSpPr>
      <xdr:spPr>
        <a:xfrm>
          <a:off x="5610225" y="38100"/>
          <a:ext cx="3076574" cy="1219200"/>
        </a:xfrm>
        <a:prstGeom prst="flowChartPunchedCard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</a:rPr>
            <a:t>Não é tão simples fazer uma planilha dessas, você</a:t>
          </a:r>
          <a:r>
            <a:rPr lang="pt-BR" sz="1100" baseline="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</a:rPr>
            <a:t> pode usa-la gratitamente ou pagar quanto você acha que ela vale, ajuda o site a ficar no ar e contrbui para melhorar-mos ainda mais nossas planilhas</a:t>
          </a:r>
          <a:endParaRPr lang="pt-BR" sz="11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8</xdr:col>
      <xdr:colOff>0</xdr:colOff>
      <xdr:row>8</xdr:row>
      <xdr:rowOff>104775</xdr:rowOff>
    </xdr:from>
    <xdr:to>
      <xdr:col>11</xdr:col>
      <xdr:colOff>161925</xdr:colOff>
      <xdr:row>11</xdr:row>
      <xdr:rowOff>19050</xdr:rowOff>
    </xdr:to>
    <xdr:pic>
      <xdr:nvPicPr>
        <xdr:cNvPr id="9" name="Imagem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1295400"/>
          <a:ext cx="1990725" cy="4572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180975</xdr:colOff>
      <xdr:row>0</xdr:row>
      <xdr:rowOff>9525</xdr:rowOff>
    </xdr:from>
    <xdr:to>
      <xdr:col>7</xdr:col>
      <xdr:colOff>0</xdr:colOff>
      <xdr:row>2</xdr:row>
      <xdr:rowOff>47625</xdr:rowOff>
    </xdr:to>
    <xdr:sp macro="" textlink="">
      <xdr:nvSpPr>
        <xdr:cNvPr id="3" name="Retângulo de cantos arredondado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4114800" y="9525"/>
          <a:ext cx="1228725" cy="238125"/>
        </a:xfrm>
        <a:prstGeom prst="roundRect">
          <a:avLst/>
        </a:prstGeom>
        <a:solidFill>
          <a:srgbClr val="00B050"/>
        </a:solidFill>
        <a:ln>
          <a:solidFill>
            <a:srgbClr val="FF0000"/>
          </a:solidFill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</a:rPr>
            <a:t>Voltar ao Menu</a:t>
          </a:r>
        </a:p>
      </xdr:txBody>
    </xdr:sp>
    <xdr:clientData/>
  </xdr:twoCellAnchor>
  <xdr:twoCellAnchor>
    <xdr:from>
      <xdr:col>8</xdr:col>
      <xdr:colOff>9525</xdr:colOff>
      <xdr:row>11</xdr:row>
      <xdr:rowOff>152400</xdr:rowOff>
    </xdr:from>
    <xdr:to>
      <xdr:col>12</xdr:col>
      <xdr:colOff>514350</xdr:colOff>
      <xdr:row>15</xdr:row>
      <xdr:rowOff>38100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>
        <a:xfrm>
          <a:off x="5600700" y="1885950"/>
          <a:ext cx="3105150" cy="561975"/>
        </a:xfrm>
        <a:prstGeom prst="rect">
          <a:avLst/>
        </a:prstGeom>
        <a:solidFill>
          <a:schemeClr val="tx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>
              <a:solidFill>
                <a:schemeClr val="bg1"/>
              </a:solidFill>
            </a:rPr>
            <a:t>Importante: </a:t>
          </a:r>
        </a:p>
        <a:p>
          <a:r>
            <a:rPr lang="pt-BR" sz="1400">
              <a:solidFill>
                <a:schemeClr val="bg1"/>
              </a:solidFill>
            </a:rPr>
            <a:t>Preencha apenas as céluas</a:t>
          </a:r>
          <a:r>
            <a:rPr lang="pt-BR" sz="1400" baseline="0">
              <a:solidFill>
                <a:schemeClr val="bg1"/>
              </a:solidFill>
            </a:rPr>
            <a:t> em branco.</a:t>
          </a:r>
          <a:endParaRPr lang="pt-BR" sz="1400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19050</xdr:colOff>
      <xdr:row>1</xdr:row>
      <xdr:rowOff>0</xdr:rowOff>
    </xdr:from>
    <xdr:to>
      <xdr:col>12</xdr:col>
      <xdr:colOff>495299</xdr:colOff>
      <xdr:row>8</xdr:row>
      <xdr:rowOff>76200</xdr:rowOff>
    </xdr:to>
    <xdr:sp macro="" textlink="">
      <xdr:nvSpPr>
        <xdr:cNvPr id="7" name="Fluxograma: Cartã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/>
      </xdr:nvSpPr>
      <xdr:spPr>
        <a:xfrm>
          <a:off x="5610225" y="38100"/>
          <a:ext cx="3076574" cy="1228725"/>
        </a:xfrm>
        <a:prstGeom prst="flowChartPunchedCard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</a:rPr>
            <a:t>Não é tão simples fazer uma planilha dessas, você</a:t>
          </a:r>
          <a:r>
            <a:rPr lang="pt-BR" sz="1100" baseline="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</a:rPr>
            <a:t> pode usa-la gratitamente ou pagar quanto você acha que ela vale, ajuda o site a ficar no ar e contrbui para melhorar-mos ainda mais nossas planilhas</a:t>
          </a:r>
          <a:endParaRPr lang="pt-BR" sz="11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8</xdr:col>
      <xdr:colOff>0</xdr:colOff>
      <xdr:row>8</xdr:row>
      <xdr:rowOff>104775</xdr:rowOff>
    </xdr:from>
    <xdr:to>
      <xdr:col>11</xdr:col>
      <xdr:colOff>161925</xdr:colOff>
      <xdr:row>11</xdr:row>
      <xdr:rowOff>19050</xdr:rowOff>
    </xdr:to>
    <xdr:pic>
      <xdr:nvPicPr>
        <xdr:cNvPr id="8" name="Imagem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1295400"/>
          <a:ext cx="1990725" cy="4572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171450</xdr:colOff>
      <xdr:row>0</xdr:row>
      <xdr:rowOff>28575</xdr:rowOff>
    </xdr:from>
    <xdr:to>
      <xdr:col>6</xdr:col>
      <xdr:colOff>600075</xdr:colOff>
      <xdr:row>2</xdr:row>
      <xdr:rowOff>66675</xdr:rowOff>
    </xdr:to>
    <xdr:sp macro="" textlink="">
      <xdr:nvSpPr>
        <xdr:cNvPr id="3" name="Retângulo de cantos arredondado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4105275" y="28575"/>
          <a:ext cx="1228725" cy="238125"/>
        </a:xfrm>
        <a:prstGeom prst="roundRect">
          <a:avLst/>
        </a:prstGeom>
        <a:solidFill>
          <a:srgbClr val="00B050"/>
        </a:solidFill>
        <a:ln>
          <a:solidFill>
            <a:srgbClr val="FF0000"/>
          </a:solidFill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</a:rPr>
            <a:t>Voltar ao Menu</a:t>
          </a:r>
        </a:p>
      </xdr:txBody>
    </xdr:sp>
    <xdr:clientData/>
  </xdr:twoCellAnchor>
  <xdr:twoCellAnchor>
    <xdr:from>
      <xdr:col>8</xdr:col>
      <xdr:colOff>0</xdr:colOff>
      <xdr:row>11</xdr:row>
      <xdr:rowOff>142875</xdr:rowOff>
    </xdr:from>
    <xdr:to>
      <xdr:col>12</xdr:col>
      <xdr:colOff>504825</xdr:colOff>
      <xdr:row>15</xdr:row>
      <xdr:rowOff>28575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/>
      </xdr:nvSpPr>
      <xdr:spPr>
        <a:xfrm>
          <a:off x="5591175" y="1876425"/>
          <a:ext cx="3105150" cy="561975"/>
        </a:xfrm>
        <a:prstGeom prst="rect">
          <a:avLst/>
        </a:prstGeom>
        <a:solidFill>
          <a:schemeClr val="tx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>
              <a:solidFill>
                <a:schemeClr val="bg1"/>
              </a:solidFill>
            </a:rPr>
            <a:t>Importante: </a:t>
          </a:r>
        </a:p>
        <a:p>
          <a:r>
            <a:rPr lang="pt-BR" sz="1400">
              <a:solidFill>
                <a:schemeClr val="bg1"/>
              </a:solidFill>
            </a:rPr>
            <a:t>Preencha apenas as céluas</a:t>
          </a:r>
          <a:r>
            <a:rPr lang="pt-BR" sz="1400" baseline="0">
              <a:solidFill>
                <a:schemeClr val="bg1"/>
              </a:solidFill>
            </a:rPr>
            <a:t> em branco.</a:t>
          </a:r>
          <a:endParaRPr lang="pt-BR" sz="1400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19050</xdr:colOff>
      <xdr:row>1</xdr:row>
      <xdr:rowOff>0</xdr:rowOff>
    </xdr:from>
    <xdr:to>
      <xdr:col>12</xdr:col>
      <xdr:colOff>495299</xdr:colOff>
      <xdr:row>8</xdr:row>
      <xdr:rowOff>28575</xdr:rowOff>
    </xdr:to>
    <xdr:sp macro="" textlink="">
      <xdr:nvSpPr>
        <xdr:cNvPr id="6" name="Fluxograma: Cartão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/>
      </xdr:nvSpPr>
      <xdr:spPr>
        <a:xfrm>
          <a:off x="5610225" y="38100"/>
          <a:ext cx="3076574" cy="1181100"/>
        </a:xfrm>
        <a:prstGeom prst="flowChartPunchedCard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</a:rPr>
            <a:t>Não é tão simples fazer uma planilha dessas, você</a:t>
          </a:r>
          <a:r>
            <a:rPr lang="pt-BR" sz="1100" baseline="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</a:rPr>
            <a:t> pode usa-la gratitamente ou pagar quanto você acha que ela vale, ajuda o site a ficar no ar e contrbui para melhorar-mos ainda mais nossas planilhas</a:t>
          </a:r>
          <a:endParaRPr lang="pt-BR" sz="11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8</xdr:col>
      <xdr:colOff>0</xdr:colOff>
      <xdr:row>8</xdr:row>
      <xdr:rowOff>66675</xdr:rowOff>
    </xdr:from>
    <xdr:to>
      <xdr:col>11</xdr:col>
      <xdr:colOff>161925</xdr:colOff>
      <xdr:row>10</xdr:row>
      <xdr:rowOff>142875</xdr:rowOff>
    </xdr:to>
    <xdr:pic>
      <xdr:nvPicPr>
        <xdr:cNvPr id="7" name="Imagem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1257300"/>
          <a:ext cx="1990725" cy="4572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171450</xdr:colOff>
      <xdr:row>0</xdr:row>
      <xdr:rowOff>9525</xdr:rowOff>
    </xdr:from>
    <xdr:to>
      <xdr:col>6</xdr:col>
      <xdr:colOff>600075</xdr:colOff>
      <xdr:row>2</xdr:row>
      <xdr:rowOff>47625</xdr:rowOff>
    </xdr:to>
    <xdr:sp macro="" textlink="">
      <xdr:nvSpPr>
        <xdr:cNvPr id="3" name="Retângulo de cantos arredondado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4105275" y="9525"/>
          <a:ext cx="1228725" cy="238125"/>
        </a:xfrm>
        <a:prstGeom prst="roundRect">
          <a:avLst/>
        </a:prstGeom>
        <a:solidFill>
          <a:srgbClr val="00B050"/>
        </a:solidFill>
        <a:ln>
          <a:solidFill>
            <a:srgbClr val="FF0000"/>
          </a:solidFill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</a:rPr>
            <a:t>Voltar ao Menu</a:t>
          </a:r>
        </a:p>
      </xdr:txBody>
    </xdr:sp>
    <xdr:clientData/>
  </xdr:twoCellAnchor>
  <xdr:twoCellAnchor>
    <xdr:from>
      <xdr:col>8</xdr:col>
      <xdr:colOff>0</xdr:colOff>
      <xdr:row>11</xdr:row>
      <xdr:rowOff>152400</xdr:rowOff>
    </xdr:from>
    <xdr:to>
      <xdr:col>12</xdr:col>
      <xdr:colOff>504825</xdr:colOff>
      <xdr:row>15</xdr:row>
      <xdr:rowOff>38100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/>
      </xdr:nvSpPr>
      <xdr:spPr>
        <a:xfrm>
          <a:off x="5591175" y="1885950"/>
          <a:ext cx="3105150" cy="561975"/>
        </a:xfrm>
        <a:prstGeom prst="rect">
          <a:avLst/>
        </a:prstGeom>
        <a:solidFill>
          <a:schemeClr val="tx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>
              <a:solidFill>
                <a:schemeClr val="bg1"/>
              </a:solidFill>
            </a:rPr>
            <a:t>Importante: </a:t>
          </a:r>
        </a:p>
        <a:p>
          <a:r>
            <a:rPr lang="pt-BR" sz="1400">
              <a:solidFill>
                <a:schemeClr val="bg1"/>
              </a:solidFill>
            </a:rPr>
            <a:t>Preencha apenas as céluas</a:t>
          </a:r>
          <a:r>
            <a:rPr lang="pt-BR" sz="1400" baseline="0">
              <a:solidFill>
                <a:schemeClr val="bg1"/>
              </a:solidFill>
            </a:rPr>
            <a:t> em branco.</a:t>
          </a:r>
          <a:endParaRPr lang="pt-BR" sz="1400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19050</xdr:colOff>
      <xdr:row>1</xdr:row>
      <xdr:rowOff>0</xdr:rowOff>
    </xdr:from>
    <xdr:to>
      <xdr:col>12</xdr:col>
      <xdr:colOff>495299</xdr:colOff>
      <xdr:row>8</xdr:row>
      <xdr:rowOff>66675</xdr:rowOff>
    </xdr:to>
    <xdr:sp macro="" textlink="">
      <xdr:nvSpPr>
        <xdr:cNvPr id="7" name="Fluxograma: Cartão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/>
      </xdr:nvSpPr>
      <xdr:spPr>
        <a:xfrm>
          <a:off x="5610225" y="38100"/>
          <a:ext cx="3076574" cy="1219200"/>
        </a:xfrm>
        <a:prstGeom prst="flowChartPunchedCard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</a:rPr>
            <a:t>Não é tão simples fazer uma planilha dessas, você</a:t>
          </a:r>
          <a:r>
            <a:rPr lang="pt-BR" sz="1100" baseline="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</a:rPr>
            <a:t> pode usa-la gratitamente ou pagar quanto você acha que ela vale, ajuda o site a ficar no ar e contribui para melhorar-mos ainda mais nossas planilhas</a:t>
          </a:r>
          <a:endParaRPr lang="pt-BR" sz="11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8</xdr:col>
      <xdr:colOff>0</xdr:colOff>
      <xdr:row>8</xdr:row>
      <xdr:rowOff>85725</xdr:rowOff>
    </xdr:from>
    <xdr:to>
      <xdr:col>11</xdr:col>
      <xdr:colOff>161925</xdr:colOff>
      <xdr:row>11</xdr:row>
      <xdr:rowOff>0</xdr:rowOff>
    </xdr:to>
    <xdr:pic>
      <xdr:nvPicPr>
        <xdr:cNvPr id="8" name="Imagem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1276350"/>
          <a:ext cx="1990725" cy="457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167640</xdr:rowOff>
    </xdr:from>
    <xdr:to>
      <xdr:col>16</xdr:col>
      <xdr:colOff>579120</xdr:colOff>
      <xdr:row>30</xdr:row>
      <xdr:rowOff>99060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EA62A2D-F102-4749-9E19-7D2F9473E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93520"/>
          <a:ext cx="10332720" cy="4145280"/>
        </a:xfrm>
        <a:prstGeom prst="rect">
          <a:avLst/>
        </a:prstGeom>
      </xdr:spPr>
    </xdr:pic>
    <xdr:clientData/>
  </xdr:twoCellAnchor>
  <xdr:twoCellAnchor editAs="oneCell">
    <xdr:from>
      <xdr:col>0</xdr:col>
      <xdr:colOff>167640</xdr:colOff>
      <xdr:row>0</xdr:row>
      <xdr:rowOff>7621</xdr:rowOff>
    </xdr:from>
    <xdr:to>
      <xdr:col>2</xdr:col>
      <xdr:colOff>373379</xdr:colOff>
      <xdr:row>6</xdr:row>
      <xdr:rowOff>205741</xdr:rowOff>
    </xdr:to>
    <xdr:pic>
      <xdr:nvPicPr>
        <xdr:cNvPr id="3" name="Imagem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A0F59A8-EF23-431A-B50C-AB3B659CC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0" y="7621"/>
          <a:ext cx="1424939" cy="1295400"/>
        </a:xfrm>
        <a:prstGeom prst="rect">
          <a:avLst/>
        </a:prstGeom>
      </xdr:spPr>
    </xdr:pic>
    <xdr:clientData/>
  </xdr:twoCellAnchor>
  <xdr:twoCellAnchor>
    <xdr:from>
      <xdr:col>14</xdr:col>
      <xdr:colOff>167640</xdr:colOff>
      <xdr:row>5</xdr:row>
      <xdr:rowOff>76200</xdr:rowOff>
    </xdr:from>
    <xdr:to>
      <xdr:col>16</xdr:col>
      <xdr:colOff>541020</xdr:colOff>
      <xdr:row>7</xdr:row>
      <xdr:rowOff>99060</xdr:rowOff>
    </xdr:to>
    <xdr:sp macro="" textlink="">
      <xdr:nvSpPr>
        <xdr:cNvPr id="4" name="Retângulo: Cantos Arredondado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334C26C-E78F-4312-99E0-FE46448C7EBE}"/>
            </a:ext>
          </a:extLst>
        </xdr:cNvPr>
        <xdr:cNvSpPr/>
      </xdr:nvSpPr>
      <xdr:spPr>
        <a:xfrm>
          <a:off x="8702040" y="998220"/>
          <a:ext cx="1592580" cy="426720"/>
        </a:xfrm>
        <a:prstGeom prst="roundRect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/>
            <a:t>Clik Aqui</a:t>
          </a:r>
        </a:p>
      </xdr:txBody>
    </xdr:sp>
    <xdr:clientData/>
  </xdr:twoCellAnchor>
  <xdr:twoCellAnchor>
    <xdr:from>
      <xdr:col>18</xdr:col>
      <xdr:colOff>60960</xdr:colOff>
      <xdr:row>0</xdr:row>
      <xdr:rowOff>60960</xdr:rowOff>
    </xdr:from>
    <xdr:to>
      <xdr:col>21</xdr:col>
      <xdr:colOff>541020</xdr:colOff>
      <xdr:row>2</xdr:row>
      <xdr:rowOff>15240</xdr:rowOff>
    </xdr:to>
    <xdr:sp macro="" textlink="">
      <xdr:nvSpPr>
        <xdr:cNvPr id="5" name="Retângulo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194D149-55D1-4F3D-8B64-2A9A34A2C078}"/>
            </a:ext>
          </a:extLst>
        </xdr:cNvPr>
        <xdr:cNvSpPr/>
      </xdr:nvSpPr>
      <xdr:spPr>
        <a:xfrm>
          <a:off x="10706100" y="60960"/>
          <a:ext cx="2308860" cy="320040"/>
        </a:xfrm>
        <a:prstGeom prst="rect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600" b="1"/>
            <a:t>Cadastra no Orçamento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11</xdr:row>
      <xdr:rowOff>152400</xdr:rowOff>
    </xdr:from>
    <xdr:to>
      <xdr:col>12</xdr:col>
      <xdr:colOff>514350</xdr:colOff>
      <xdr:row>15</xdr:row>
      <xdr:rowOff>38100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600700" y="1885950"/>
          <a:ext cx="3105150" cy="561975"/>
        </a:xfrm>
        <a:prstGeom prst="rect">
          <a:avLst/>
        </a:prstGeom>
        <a:solidFill>
          <a:schemeClr val="tx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>
              <a:solidFill>
                <a:schemeClr val="bg1"/>
              </a:solidFill>
            </a:rPr>
            <a:t>Importante: </a:t>
          </a:r>
        </a:p>
        <a:p>
          <a:r>
            <a:rPr lang="pt-BR" sz="1400">
              <a:solidFill>
                <a:schemeClr val="bg1"/>
              </a:solidFill>
            </a:rPr>
            <a:t>Preencha apenas as céluas</a:t>
          </a:r>
          <a:r>
            <a:rPr lang="pt-BR" sz="1400" baseline="0">
              <a:solidFill>
                <a:schemeClr val="bg1"/>
              </a:solidFill>
            </a:rPr>
            <a:t> em branco.</a:t>
          </a:r>
          <a:endParaRPr lang="pt-BR" sz="1400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238125</xdr:colOff>
      <xdr:row>1</xdr:row>
      <xdr:rowOff>0</xdr:rowOff>
    </xdr:from>
    <xdr:to>
      <xdr:col>7</xdr:col>
      <xdr:colOff>57150</xdr:colOff>
      <xdr:row>2</xdr:row>
      <xdr:rowOff>76200</xdr:rowOff>
    </xdr:to>
    <xdr:sp macro="" textlink="">
      <xdr:nvSpPr>
        <xdr:cNvPr id="3" name="Retângulo de cantos arredondado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171950" y="38100"/>
          <a:ext cx="1228725" cy="238125"/>
        </a:xfrm>
        <a:prstGeom prst="roundRect">
          <a:avLst/>
        </a:prstGeom>
        <a:solidFill>
          <a:srgbClr val="00B050"/>
        </a:solidFill>
        <a:ln>
          <a:solidFill>
            <a:srgbClr val="FF0000"/>
          </a:solidFill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</a:rPr>
            <a:t>Voltar ao Menu</a:t>
          </a:r>
        </a:p>
      </xdr:txBody>
    </xdr:sp>
    <xdr:clientData/>
  </xdr:twoCellAnchor>
  <xdr:twoCellAnchor>
    <xdr:from>
      <xdr:col>8</xdr:col>
      <xdr:colOff>57150</xdr:colOff>
      <xdr:row>1</xdr:row>
      <xdr:rowOff>0</xdr:rowOff>
    </xdr:from>
    <xdr:to>
      <xdr:col>12</xdr:col>
      <xdr:colOff>533399</xdr:colOff>
      <xdr:row>8</xdr:row>
      <xdr:rowOff>76200</xdr:rowOff>
    </xdr:to>
    <xdr:sp macro="" textlink="">
      <xdr:nvSpPr>
        <xdr:cNvPr id="4" name="Fluxograma: Cartã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648325" y="38100"/>
          <a:ext cx="3076574" cy="1228725"/>
        </a:xfrm>
        <a:prstGeom prst="flowChartPunchedCard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</a:rPr>
            <a:t>Não é tão simples fazer uma planilha dessas, você</a:t>
          </a:r>
          <a:r>
            <a:rPr lang="pt-BR" sz="1100" baseline="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</a:rPr>
            <a:t> pode usa-la gratitamente ou pagar quanto você acha que ela vale, ajuda o site a ficar no ar e contrbui para melhorar-mos ainda mais nossas planilhas</a:t>
          </a:r>
          <a:endParaRPr lang="pt-BR" sz="11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8</xdr:col>
      <xdr:colOff>28575</xdr:colOff>
      <xdr:row>8</xdr:row>
      <xdr:rowOff>85725</xdr:rowOff>
    </xdr:from>
    <xdr:to>
      <xdr:col>11</xdr:col>
      <xdr:colOff>190500</xdr:colOff>
      <xdr:row>11</xdr:row>
      <xdr:rowOff>0</xdr:rowOff>
    </xdr:to>
    <xdr:pic>
      <xdr:nvPicPr>
        <xdr:cNvPr id="9" name="Imagem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1276350"/>
          <a:ext cx="1990725" cy="4572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9524</xdr:colOff>
      <xdr:row>11</xdr:row>
      <xdr:rowOff>133351</xdr:rowOff>
    </xdr:from>
    <xdr:to>
      <xdr:col>12</xdr:col>
      <xdr:colOff>476250</xdr:colOff>
      <xdr:row>15</xdr:row>
      <xdr:rowOff>47626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5600699" y="1866901"/>
          <a:ext cx="3067051" cy="590550"/>
        </a:xfrm>
        <a:prstGeom prst="rect">
          <a:avLst/>
        </a:prstGeom>
        <a:solidFill>
          <a:schemeClr val="tx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>
              <a:solidFill>
                <a:schemeClr val="bg1"/>
              </a:solidFill>
            </a:rPr>
            <a:t>Importante: </a:t>
          </a:r>
        </a:p>
        <a:p>
          <a:r>
            <a:rPr lang="pt-BR" sz="1400">
              <a:solidFill>
                <a:schemeClr val="bg1"/>
              </a:solidFill>
            </a:rPr>
            <a:t>Preencha apenas as céluas</a:t>
          </a:r>
          <a:r>
            <a:rPr lang="pt-BR" sz="1400" baseline="0">
              <a:solidFill>
                <a:schemeClr val="bg1"/>
              </a:solidFill>
            </a:rPr>
            <a:t> em branco.</a:t>
          </a:r>
          <a:endParaRPr lang="pt-BR" sz="1400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180975</xdr:colOff>
      <xdr:row>1</xdr:row>
      <xdr:rowOff>0</xdr:rowOff>
    </xdr:from>
    <xdr:to>
      <xdr:col>7</xdr:col>
      <xdr:colOff>0</xdr:colOff>
      <xdr:row>2</xdr:row>
      <xdr:rowOff>76200</xdr:rowOff>
    </xdr:to>
    <xdr:sp macro="" textlink="">
      <xdr:nvSpPr>
        <xdr:cNvPr id="4" name="Retângulo de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4114800" y="38100"/>
          <a:ext cx="1228725" cy="238125"/>
        </a:xfrm>
        <a:prstGeom prst="roundRect">
          <a:avLst/>
        </a:prstGeom>
        <a:solidFill>
          <a:srgbClr val="00B050"/>
        </a:solidFill>
        <a:ln>
          <a:solidFill>
            <a:srgbClr val="FF0000"/>
          </a:solidFill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</a:rPr>
            <a:t>Voltar ao Menu</a:t>
          </a:r>
        </a:p>
      </xdr:txBody>
    </xdr:sp>
    <xdr:clientData/>
  </xdr:twoCellAnchor>
  <xdr:twoCellAnchor>
    <xdr:from>
      <xdr:col>8</xdr:col>
      <xdr:colOff>0</xdr:colOff>
      <xdr:row>1</xdr:row>
      <xdr:rowOff>0</xdr:rowOff>
    </xdr:from>
    <xdr:to>
      <xdr:col>12</xdr:col>
      <xdr:colOff>476249</xdr:colOff>
      <xdr:row>8</xdr:row>
      <xdr:rowOff>66675</xdr:rowOff>
    </xdr:to>
    <xdr:sp macro="" textlink="">
      <xdr:nvSpPr>
        <xdr:cNvPr id="7" name="Fluxograma: Cartã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5591175" y="38100"/>
          <a:ext cx="3076574" cy="1219200"/>
        </a:xfrm>
        <a:prstGeom prst="flowChartPunchedCard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</a:rPr>
            <a:t>Não é tão simples fazer uma planilha dessas, você</a:t>
          </a:r>
          <a:r>
            <a:rPr lang="pt-BR" sz="1100" baseline="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</a:rPr>
            <a:t> pode usa-la gratitamente ou pagar quanto você acha que ela vale, ajuda o site a ficar no ar e contrbui para melhorar-mos ainda mais nossas planilhas</a:t>
          </a:r>
          <a:endParaRPr lang="pt-BR" sz="11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8</xdr:col>
      <xdr:colOff>0</xdr:colOff>
      <xdr:row>8</xdr:row>
      <xdr:rowOff>95250</xdr:rowOff>
    </xdr:from>
    <xdr:to>
      <xdr:col>11</xdr:col>
      <xdr:colOff>161925</xdr:colOff>
      <xdr:row>11</xdr:row>
      <xdr:rowOff>9525</xdr:rowOff>
    </xdr:to>
    <xdr:pic>
      <xdr:nvPicPr>
        <xdr:cNvPr id="8" name="Imagem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1285875"/>
          <a:ext cx="1990725" cy="4572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180975</xdr:colOff>
      <xdr:row>0</xdr:row>
      <xdr:rowOff>28575</xdr:rowOff>
    </xdr:from>
    <xdr:to>
      <xdr:col>7</xdr:col>
      <xdr:colOff>0</xdr:colOff>
      <xdr:row>2</xdr:row>
      <xdr:rowOff>66675</xdr:rowOff>
    </xdr:to>
    <xdr:sp macro="" textlink="">
      <xdr:nvSpPr>
        <xdr:cNvPr id="4" name="Retângulo de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4114800" y="28575"/>
          <a:ext cx="1228725" cy="238125"/>
        </a:xfrm>
        <a:prstGeom prst="roundRect">
          <a:avLst/>
        </a:prstGeom>
        <a:solidFill>
          <a:srgbClr val="00B050"/>
        </a:solidFill>
        <a:ln>
          <a:solidFill>
            <a:srgbClr val="FF0000"/>
          </a:solidFill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</a:rPr>
            <a:t>Voltar ao Menu</a:t>
          </a:r>
        </a:p>
      </xdr:txBody>
    </xdr:sp>
    <xdr:clientData/>
  </xdr:twoCellAnchor>
  <xdr:twoCellAnchor>
    <xdr:from>
      <xdr:col>8</xdr:col>
      <xdr:colOff>9525</xdr:colOff>
      <xdr:row>12</xdr:row>
      <xdr:rowOff>0</xdr:rowOff>
    </xdr:from>
    <xdr:to>
      <xdr:col>12</xdr:col>
      <xdr:colOff>514350</xdr:colOff>
      <xdr:row>15</xdr:row>
      <xdr:rowOff>47625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600700" y="1895475"/>
          <a:ext cx="3105150" cy="561975"/>
        </a:xfrm>
        <a:prstGeom prst="rect">
          <a:avLst/>
        </a:prstGeom>
        <a:solidFill>
          <a:schemeClr val="tx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>
              <a:solidFill>
                <a:schemeClr val="bg1"/>
              </a:solidFill>
            </a:rPr>
            <a:t>Importante: </a:t>
          </a:r>
        </a:p>
        <a:p>
          <a:r>
            <a:rPr lang="pt-BR" sz="1400">
              <a:solidFill>
                <a:schemeClr val="bg1"/>
              </a:solidFill>
            </a:rPr>
            <a:t>Preencha apenas as céluas</a:t>
          </a:r>
          <a:r>
            <a:rPr lang="pt-BR" sz="1400" baseline="0">
              <a:solidFill>
                <a:schemeClr val="bg1"/>
              </a:solidFill>
            </a:rPr>
            <a:t> em branco.</a:t>
          </a:r>
          <a:endParaRPr lang="pt-BR" sz="1400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19050</xdr:colOff>
      <xdr:row>1</xdr:row>
      <xdr:rowOff>0</xdr:rowOff>
    </xdr:from>
    <xdr:to>
      <xdr:col>12</xdr:col>
      <xdr:colOff>495299</xdr:colOff>
      <xdr:row>8</xdr:row>
      <xdr:rowOff>57150</xdr:rowOff>
    </xdr:to>
    <xdr:sp macro="" textlink="">
      <xdr:nvSpPr>
        <xdr:cNvPr id="8" name="Fluxograma: Cartão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5610225" y="38100"/>
          <a:ext cx="3076574" cy="1209675"/>
        </a:xfrm>
        <a:prstGeom prst="flowChartPunchedCard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</a:rPr>
            <a:t>Não é tão simples fazer uma planilha dessas, você</a:t>
          </a:r>
          <a:r>
            <a:rPr lang="pt-BR" sz="1100" baseline="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</a:rPr>
            <a:t> pode usa-la gratitamente ou pagar quanto você acha que ela vale, ajuda o site a ficar no ar e contrbui para melhorar-mos ainda mais nossas planilhas</a:t>
          </a:r>
          <a:endParaRPr lang="pt-BR" sz="11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7</xdr:col>
      <xdr:colOff>228600</xdr:colOff>
      <xdr:row>8</xdr:row>
      <xdr:rowOff>85725</xdr:rowOff>
    </xdr:from>
    <xdr:to>
      <xdr:col>11</xdr:col>
      <xdr:colOff>142875</xdr:colOff>
      <xdr:row>11</xdr:row>
      <xdr:rowOff>0</xdr:rowOff>
    </xdr:to>
    <xdr:pic>
      <xdr:nvPicPr>
        <xdr:cNvPr id="9" name="Imagem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1276350"/>
          <a:ext cx="1990725" cy="4572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</xdr:colOff>
      <xdr:row>0</xdr:row>
      <xdr:rowOff>28575</xdr:rowOff>
    </xdr:from>
    <xdr:to>
      <xdr:col>7</xdr:col>
      <xdr:colOff>9525</xdr:colOff>
      <xdr:row>2</xdr:row>
      <xdr:rowOff>66675</xdr:rowOff>
    </xdr:to>
    <xdr:sp macro="" textlink="">
      <xdr:nvSpPr>
        <xdr:cNvPr id="3" name="Retângulo de cantos arredondado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4124325" y="28575"/>
          <a:ext cx="1228725" cy="238125"/>
        </a:xfrm>
        <a:prstGeom prst="roundRect">
          <a:avLst/>
        </a:prstGeom>
        <a:solidFill>
          <a:srgbClr val="00B050"/>
        </a:solidFill>
        <a:ln>
          <a:solidFill>
            <a:srgbClr val="FF0000"/>
          </a:solidFill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</a:rPr>
            <a:t>Voltar ao Menu</a:t>
          </a:r>
        </a:p>
      </xdr:txBody>
    </xdr:sp>
    <xdr:clientData/>
  </xdr:twoCellAnchor>
  <xdr:twoCellAnchor>
    <xdr:from>
      <xdr:col>8</xdr:col>
      <xdr:colOff>9525</xdr:colOff>
      <xdr:row>11</xdr:row>
      <xdr:rowOff>152400</xdr:rowOff>
    </xdr:from>
    <xdr:to>
      <xdr:col>12</xdr:col>
      <xdr:colOff>514350</xdr:colOff>
      <xdr:row>15</xdr:row>
      <xdr:rowOff>38100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5600700" y="1885950"/>
          <a:ext cx="3105150" cy="561975"/>
        </a:xfrm>
        <a:prstGeom prst="rect">
          <a:avLst/>
        </a:prstGeom>
        <a:solidFill>
          <a:schemeClr val="tx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>
              <a:solidFill>
                <a:schemeClr val="bg1"/>
              </a:solidFill>
            </a:rPr>
            <a:t>Importante: </a:t>
          </a:r>
        </a:p>
        <a:p>
          <a:r>
            <a:rPr lang="pt-BR" sz="1400">
              <a:solidFill>
                <a:schemeClr val="bg1"/>
              </a:solidFill>
            </a:rPr>
            <a:t>Preencha apenas as céluas</a:t>
          </a:r>
          <a:r>
            <a:rPr lang="pt-BR" sz="1400" baseline="0">
              <a:solidFill>
                <a:schemeClr val="bg1"/>
              </a:solidFill>
            </a:rPr>
            <a:t> em branco.</a:t>
          </a:r>
          <a:endParaRPr lang="pt-BR" sz="1400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19050</xdr:colOff>
      <xdr:row>1</xdr:row>
      <xdr:rowOff>0</xdr:rowOff>
    </xdr:from>
    <xdr:to>
      <xdr:col>12</xdr:col>
      <xdr:colOff>495299</xdr:colOff>
      <xdr:row>8</xdr:row>
      <xdr:rowOff>66675</xdr:rowOff>
    </xdr:to>
    <xdr:sp macro="" textlink="">
      <xdr:nvSpPr>
        <xdr:cNvPr id="7" name="Fluxograma: Cartão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5610225" y="38100"/>
          <a:ext cx="3076574" cy="1219200"/>
        </a:xfrm>
        <a:prstGeom prst="flowChartPunchedCard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</a:rPr>
            <a:t>Não é tão simples fazer uma planilha dessas, você</a:t>
          </a:r>
          <a:r>
            <a:rPr lang="pt-BR" sz="1100" baseline="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</a:rPr>
            <a:t> pode usa-la gratitamente ou pagar quanto você acha que ela vale, ajuda o site a ficar no ar e contrbui para melhorar-mos ainda mais nossas planilhas</a:t>
          </a:r>
          <a:endParaRPr lang="pt-BR" sz="11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7</xdr:col>
      <xdr:colOff>238125</xdr:colOff>
      <xdr:row>8</xdr:row>
      <xdr:rowOff>85725</xdr:rowOff>
    </xdr:from>
    <xdr:to>
      <xdr:col>11</xdr:col>
      <xdr:colOff>152400</xdr:colOff>
      <xdr:row>11</xdr:row>
      <xdr:rowOff>0</xdr:rowOff>
    </xdr:to>
    <xdr:pic>
      <xdr:nvPicPr>
        <xdr:cNvPr id="8" name="Imagem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1650" y="1276350"/>
          <a:ext cx="1990725" cy="4572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180975</xdr:colOff>
      <xdr:row>1</xdr:row>
      <xdr:rowOff>0</xdr:rowOff>
    </xdr:from>
    <xdr:to>
      <xdr:col>7</xdr:col>
      <xdr:colOff>0</xdr:colOff>
      <xdr:row>2</xdr:row>
      <xdr:rowOff>76200</xdr:rowOff>
    </xdr:to>
    <xdr:sp macro="" textlink="">
      <xdr:nvSpPr>
        <xdr:cNvPr id="3" name="Retângulo de cantos arredondado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4114800" y="38100"/>
          <a:ext cx="1228725" cy="238125"/>
        </a:xfrm>
        <a:prstGeom prst="roundRect">
          <a:avLst/>
        </a:prstGeom>
        <a:solidFill>
          <a:srgbClr val="00B050"/>
        </a:solidFill>
        <a:ln>
          <a:solidFill>
            <a:srgbClr val="FF0000"/>
          </a:solidFill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</a:rPr>
            <a:t>Voltar ao Menu</a:t>
          </a:r>
        </a:p>
      </xdr:txBody>
    </xdr:sp>
    <xdr:clientData/>
  </xdr:twoCellAnchor>
  <xdr:twoCellAnchor>
    <xdr:from>
      <xdr:col>8</xdr:col>
      <xdr:colOff>0</xdr:colOff>
      <xdr:row>11</xdr:row>
      <xdr:rowOff>142875</xdr:rowOff>
    </xdr:from>
    <xdr:to>
      <xdr:col>12</xdr:col>
      <xdr:colOff>504825</xdr:colOff>
      <xdr:row>15</xdr:row>
      <xdr:rowOff>28575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5591175" y="1876425"/>
          <a:ext cx="3105150" cy="561975"/>
        </a:xfrm>
        <a:prstGeom prst="rect">
          <a:avLst/>
        </a:prstGeom>
        <a:solidFill>
          <a:schemeClr val="tx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>
              <a:solidFill>
                <a:schemeClr val="bg1"/>
              </a:solidFill>
            </a:rPr>
            <a:t>Importante: </a:t>
          </a:r>
        </a:p>
        <a:p>
          <a:r>
            <a:rPr lang="pt-BR" sz="1400">
              <a:solidFill>
                <a:schemeClr val="bg1"/>
              </a:solidFill>
            </a:rPr>
            <a:t>Preencha apenas as céluas</a:t>
          </a:r>
          <a:r>
            <a:rPr lang="pt-BR" sz="1400" baseline="0">
              <a:solidFill>
                <a:schemeClr val="bg1"/>
              </a:solidFill>
            </a:rPr>
            <a:t> em branco.</a:t>
          </a:r>
          <a:endParaRPr lang="pt-BR" sz="1400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19050</xdr:colOff>
      <xdr:row>1</xdr:row>
      <xdr:rowOff>0</xdr:rowOff>
    </xdr:from>
    <xdr:to>
      <xdr:col>12</xdr:col>
      <xdr:colOff>495299</xdr:colOff>
      <xdr:row>8</xdr:row>
      <xdr:rowOff>76200</xdr:rowOff>
    </xdr:to>
    <xdr:sp macro="" textlink="">
      <xdr:nvSpPr>
        <xdr:cNvPr id="7" name="Fluxograma: Cartão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5610225" y="38100"/>
          <a:ext cx="3076574" cy="1228725"/>
        </a:xfrm>
        <a:prstGeom prst="flowChartPunchedCard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</a:rPr>
            <a:t>Não é tão simples fazer uma planilha dessas, você</a:t>
          </a:r>
          <a:r>
            <a:rPr lang="pt-BR" sz="1100" baseline="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</a:rPr>
            <a:t> pode usa-la gratitamente ou pagar quanto você acha que ela vale, ajuda o site a ficar no ar e contrbui para melhorar-mos ainda mais nossas planilhas</a:t>
          </a:r>
          <a:endParaRPr lang="pt-BR" sz="11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8</xdr:col>
      <xdr:colOff>0</xdr:colOff>
      <xdr:row>8</xdr:row>
      <xdr:rowOff>85725</xdr:rowOff>
    </xdr:from>
    <xdr:to>
      <xdr:col>11</xdr:col>
      <xdr:colOff>161925</xdr:colOff>
      <xdr:row>11</xdr:row>
      <xdr:rowOff>0</xdr:rowOff>
    </xdr:to>
    <xdr:pic>
      <xdr:nvPicPr>
        <xdr:cNvPr id="8" name="Imagem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1276350"/>
          <a:ext cx="1990725" cy="4572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171450</xdr:colOff>
      <xdr:row>1</xdr:row>
      <xdr:rowOff>9525</xdr:rowOff>
    </xdr:from>
    <xdr:to>
      <xdr:col>6</xdr:col>
      <xdr:colOff>600075</xdr:colOff>
      <xdr:row>2</xdr:row>
      <xdr:rowOff>85725</xdr:rowOff>
    </xdr:to>
    <xdr:sp macro="" textlink="">
      <xdr:nvSpPr>
        <xdr:cNvPr id="3" name="Retângulo de cantos arredondado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4105275" y="47625"/>
          <a:ext cx="1228725" cy="238125"/>
        </a:xfrm>
        <a:prstGeom prst="roundRect">
          <a:avLst/>
        </a:prstGeom>
        <a:solidFill>
          <a:srgbClr val="00B050"/>
        </a:solidFill>
        <a:ln>
          <a:solidFill>
            <a:srgbClr val="FF0000"/>
          </a:solidFill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</a:rPr>
            <a:t>Voltar ao Menu</a:t>
          </a:r>
        </a:p>
      </xdr:txBody>
    </xdr:sp>
    <xdr:clientData/>
  </xdr:twoCellAnchor>
  <xdr:twoCellAnchor>
    <xdr:from>
      <xdr:col>8</xdr:col>
      <xdr:colOff>9525</xdr:colOff>
      <xdr:row>11</xdr:row>
      <xdr:rowOff>133350</xdr:rowOff>
    </xdr:from>
    <xdr:to>
      <xdr:col>12</xdr:col>
      <xdr:colOff>514350</xdr:colOff>
      <xdr:row>15</xdr:row>
      <xdr:rowOff>19050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/>
      </xdr:nvSpPr>
      <xdr:spPr>
        <a:xfrm>
          <a:off x="5600700" y="1866900"/>
          <a:ext cx="3105150" cy="561975"/>
        </a:xfrm>
        <a:prstGeom prst="rect">
          <a:avLst/>
        </a:prstGeom>
        <a:solidFill>
          <a:schemeClr val="tx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>
              <a:solidFill>
                <a:schemeClr val="bg1"/>
              </a:solidFill>
            </a:rPr>
            <a:t>Importante: </a:t>
          </a:r>
        </a:p>
        <a:p>
          <a:r>
            <a:rPr lang="pt-BR" sz="1400">
              <a:solidFill>
                <a:schemeClr val="bg1"/>
              </a:solidFill>
            </a:rPr>
            <a:t>Preencha apenas as céluas</a:t>
          </a:r>
          <a:r>
            <a:rPr lang="pt-BR" sz="1400" baseline="0">
              <a:solidFill>
                <a:schemeClr val="bg1"/>
              </a:solidFill>
            </a:rPr>
            <a:t> em branco.</a:t>
          </a:r>
          <a:endParaRPr lang="pt-BR" sz="1400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19050</xdr:colOff>
      <xdr:row>1</xdr:row>
      <xdr:rowOff>0</xdr:rowOff>
    </xdr:from>
    <xdr:to>
      <xdr:col>12</xdr:col>
      <xdr:colOff>495299</xdr:colOff>
      <xdr:row>8</xdr:row>
      <xdr:rowOff>95250</xdr:rowOff>
    </xdr:to>
    <xdr:sp macro="" textlink="">
      <xdr:nvSpPr>
        <xdr:cNvPr id="7" name="Fluxograma: Cartão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5610225" y="38100"/>
          <a:ext cx="3076574" cy="1247775"/>
        </a:xfrm>
        <a:prstGeom prst="flowChartPunchedCard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</a:rPr>
            <a:t>Não é tão simples fazer uma planilha dessas, você</a:t>
          </a:r>
          <a:r>
            <a:rPr lang="pt-BR" sz="1100" baseline="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</a:rPr>
            <a:t> pode usa-la gratitamente ou pagar quanto você acha que ela vale, ajuda o site a ficar no ar e contrbui para melhorar-mos ainda mais nossas planilhas</a:t>
          </a:r>
          <a:endParaRPr lang="pt-BR" sz="11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8</xdr:col>
      <xdr:colOff>9525</xdr:colOff>
      <xdr:row>8</xdr:row>
      <xdr:rowOff>104775</xdr:rowOff>
    </xdr:from>
    <xdr:to>
      <xdr:col>11</xdr:col>
      <xdr:colOff>171450</xdr:colOff>
      <xdr:row>11</xdr:row>
      <xdr:rowOff>19050</xdr:rowOff>
    </xdr:to>
    <xdr:pic>
      <xdr:nvPicPr>
        <xdr:cNvPr id="8" name="Imagem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0700" y="1295400"/>
          <a:ext cx="1990725" cy="4572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171450</xdr:colOff>
      <xdr:row>0</xdr:row>
      <xdr:rowOff>19050</xdr:rowOff>
    </xdr:from>
    <xdr:to>
      <xdr:col>6</xdr:col>
      <xdr:colOff>600075</xdr:colOff>
      <xdr:row>2</xdr:row>
      <xdr:rowOff>57150</xdr:rowOff>
    </xdr:to>
    <xdr:sp macro="" textlink="">
      <xdr:nvSpPr>
        <xdr:cNvPr id="3" name="Retângulo de cantos arredondado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4105275" y="19050"/>
          <a:ext cx="1228725" cy="238125"/>
        </a:xfrm>
        <a:prstGeom prst="roundRect">
          <a:avLst/>
        </a:prstGeom>
        <a:solidFill>
          <a:srgbClr val="00B050"/>
        </a:solidFill>
        <a:ln>
          <a:solidFill>
            <a:srgbClr val="FF0000"/>
          </a:solidFill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</a:rPr>
            <a:t>Voltar ao Menu</a:t>
          </a:r>
        </a:p>
      </xdr:txBody>
    </xdr:sp>
    <xdr:clientData/>
  </xdr:twoCellAnchor>
  <xdr:twoCellAnchor>
    <xdr:from>
      <xdr:col>8</xdr:col>
      <xdr:colOff>0</xdr:colOff>
      <xdr:row>11</xdr:row>
      <xdr:rowOff>152400</xdr:rowOff>
    </xdr:from>
    <xdr:to>
      <xdr:col>12</xdr:col>
      <xdr:colOff>504825</xdr:colOff>
      <xdr:row>15</xdr:row>
      <xdr:rowOff>38100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/>
      </xdr:nvSpPr>
      <xdr:spPr>
        <a:xfrm>
          <a:off x="5591175" y="1885950"/>
          <a:ext cx="3105150" cy="561975"/>
        </a:xfrm>
        <a:prstGeom prst="rect">
          <a:avLst/>
        </a:prstGeom>
        <a:solidFill>
          <a:schemeClr val="tx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>
              <a:solidFill>
                <a:schemeClr val="bg1"/>
              </a:solidFill>
            </a:rPr>
            <a:t>Importante: </a:t>
          </a:r>
        </a:p>
        <a:p>
          <a:r>
            <a:rPr lang="pt-BR" sz="1400">
              <a:solidFill>
                <a:schemeClr val="bg1"/>
              </a:solidFill>
            </a:rPr>
            <a:t>Preencha apenas as céluas</a:t>
          </a:r>
          <a:r>
            <a:rPr lang="pt-BR" sz="1400" baseline="0">
              <a:solidFill>
                <a:schemeClr val="bg1"/>
              </a:solidFill>
            </a:rPr>
            <a:t> em branco.</a:t>
          </a:r>
          <a:endParaRPr lang="pt-BR" sz="1400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19050</xdr:colOff>
      <xdr:row>1</xdr:row>
      <xdr:rowOff>0</xdr:rowOff>
    </xdr:from>
    <xdr:to>
      <xdr:col>12</xdr:col>
      <xdr:colOff>495299</xdr:colOff>
      <xdr:row>8</xdr:row>
      <xdr:rowOff>66675</xdr:rowOff>
    </xdr:to>
    <xdr:sp macro="" textlink="">
      <xdr:nvSpPr>
        <xdr:cNvPr id="8" name="Fluxograma: Cartão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/>
      </xdr:nvSpPr>
      <xdr:spPr>
        <a:xfrm>
          <a:off x="5610225" y="38100"/>
          <a:ext cx="3076574" cy="1219200"/>
        </a:xfrm>
        <a:prstGeom prst="flowChartPunchedCard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</a:rPr>
            <a:t>Não é tão simples fazer uma planilha dessas, você</a:t>
          </a:r>
          <a:r>
            <a:rPr lang="pt-BR" sz="1100" baseline="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</a:rPr>
            <a:t> pode usa-la gratitamente ou pagar quanto você acha que ela vale, ajuda o site a ficar no ar e contrbui para melhorar-mos ainda mais nossas planilhas</a:t>
          </a:r>
          <a:endParaRPr lang="pt-BR" sz="11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8</xdr:col>
      <xdr:colOff>0</xdr:colOff>
      <xdr:row>8</xdr:row>
      <xdr:rowOff>95250</xdr:rowOff>
    </xdr:from>
    <xdr:to>
      <xdr:col>11</xdr:col>
      <xdr:colOff>161925</xdr:colOff>
      <xdr:row>11</xdr:row>
      <xdr:rowOff>9525</xdr:rowOff>
    </xdr:to>
    <xdr:pic>
      <xdr:nvPicPr>
        <xdr:cNvPr id="9" name="Imagem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1285875"/>
          <a:ext cx="1990725" cy="4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"/>
  <sheetViews>
    <sheetView showGridLines="0" workbookViewId="0">
      <selection activeCell="D10" sqref="D10"/>
    </sheetView>
  </sheetViews>
  <sheetFormatPr defaultColWidth="0" defaultRowHeight="14.4" zeroHeight="1" x14ac:dyDescent="0.3"/>
  <cols>
    <col min="1" max="1" width="21.33203125" customWidth="1"/>
    <col min="2" max="2" width="3.33203125" style="10" customWidth="1"/>
    <col min="3" max="3" width="29.44140625" style="7" customWidth="1"/>
    <col min="4" max="4" width="15" style="7" customWidth="1"/>
    <col min="5" max="5" width="10.88671875" style="7" bestFit="1" customWidth="1"/>
    <col min="6" max="6" width="15.6640625" style="7" bestFit="1" customWidth="1"/>
    <col min="7" max="7" width="14.6640625" style="7" bestFit="1" customWidth="1"/>
    <col min="8" max="8" width="10.5546875" style="7" bestFit="1" customWidth="1"/>
    <col min="9" max="9" width="8.5546875" style="7" bestFit="1" customWidth="1"/>
    <col min="10" max="10" width="12" style="7" bestFit="1" customWidth="1"/>
    <col min="11" max="11" width="13.5546875" style="8" bestFit="1" customWidth="1"/>
    <col min="12" max="14" width="9.109375" hidden="1" customWidth="1"/>
    <col min="15" max="15" width="11" hidden="1" customWidth="1"/>
    <col min="16" max="16384" width="9.109375" hidden="1"/>
  </cols>
  <sheetData>
    <row r="1" spans="1:15" ht="72.75" customHeight="1" thickBot="1" x14ac:dyDescent="0.35">
      <c r="A1" s="12"/>
      <c r="B1" s="13"/>
      <c r="C1" s="13"/>
      <c r="D1" s="87" t="s">
        <v>48</v>
      </c>
      <c r="E1" s="87"/>
      <c r="F1" s="87"/>
      <c r="G1" s="87"/>
      <c r="H1" s="87"/>
      <c r="I1" s="87"/>
      <c r="J1" s="87"/>
      <c r="K1" s="14"/>
      <c r="L1" s="2"/>
      <c r="M1" s="2"/>
      <c r="N1" s="2"/>
      <c r="O1" s="2"/>
    </row>
    <row r="2" spans="1:15" ht="24.75" customHeight="1" thickBot="1" x14ac:dyDescent="0.35">
      <c r="A2" s="82"/>
      <c r="B2" s="84" t="s">
        <v>0</v>
      </c>
      <c r="C2" s="85"/>
      <c r="D2" s="85"/>
      <c r="E2" s="85"/>
      <c r="F2" s="85"/>
      <c r="G2" s="85"/>
      <c r="H2" s="85"/>
      <c r="I2" s="85"/>
      <c r="J2" s="85"/>
      <c r="K2" s="86"/>
    </row>
    <row r="3" spans="1:15" ht="18.75" customHeight="1" x14ac:dyDescent="0.3">
      <c r="A3" s="83"/>
      <c r="B3" s="73" t="s">
        <v>50</v>
      </c>
      <c r="C3" s="74"/>
      <c r="D3" s="74"/>
      <c r="E3" s="74"/>
      <c r="F3" s="74"/>
      <c r="G3" s="74"/>
      <c r="H3" s="74"/>
      <c r="I3" s="74"/>
      <c r="J3" s="74"/>
      <c r="K3" s="75"/>
    </row>
    <row r="4" spans="1:15" ht="23.25" customHeight="1" x14ac:dyDescent="0.3">
      <c r="A4" s="1"/>
      <c r="B4" s="76"/>
      <c r="C4" s="77"/>
      <c r="D4" s="77"/>
      <c r="E4" s="77"/>
      <c r="F4" s="77"/>
      <c r="G4" s="77"/>
      <c r="H4" s="77"/>
      <c r="I4" s="77"/>
      <c r="J4" s="77"/>
      <c r="K4" s="78"/>
    </row>
    <row r="5" spans="1:15" x14ac:dyDescent="0.3">
      <c r="A5" s="3"/>
      <c r="B5" s="76"/>
      <c r="C5" s="77"/>
      <c r="D5" s="77"/>
      <c r="E5" s="77"/>
      <c r="F5" s="77"/>
      <c r="G5" s="77"/>
      <c r="H5" s="77"/>
      <c r="I5" s="77"/>
      <c r="J5" s="77"/>
      <c r="K5" s="78"/>
    </row>
    <row r="6" spans="1:15" ht="16.2" thickBot="1" x14ac:dyDescent="0.35">
      <c r="A6" s="4"/>
      <c r="B6" s="79"/>
      <c r="C6" s="80"/>
      <c r="D6" s="80"/>
      <c r="E6" s="80"/>
      <c r="F6" s="80"/>
      <c r="G6" s="80"/>
      <c r="H6" s="80"/>
      <c r="I6" s="80"/>
      <c r="J6" s="80"/>
      <c r="K6" s="81"/>
    </row>
    <row r="7" spans="1:15" x14ac:dyDescent="0.3">
      <c r="A7" s="5"/>
      <c r="B7" s="9"/>
      <c r="C7" s="19"/>
      <c r="D7" s="20"/>
      <c r="E7" s="20"/>
      <c r="F7" s="20"/>
      <c r="G7" s="20"/>
      <c r="H7" s="20"/>
      <c r="I7" s="20"/>
      <c r="J7" s="20"/>
      <c r="K7" s="21"/>
    </row>
    <row r="8" spans="1:15" x14ac:dyDescent="0.3">
      <c r="A8" s="5"/>
      <c r="C8" s="18"/>
      <c r="D8" s="2"/>
      <c r="E8" s="2"/>
      <c r="F8" s="2"/>
      <c r="G8" s="2"/>
      <c r="H8" s="2"/>
      <c r="I8" s="2"/>
      <c r="J8" s="2"/>
      <c r="K8" s="15"/>
    </row>
    <row r="9" spans="1:15" x14ac:dyDescent="0.3">
      <c r="A9" s="5"/>
      <c r="C9" s="2"/>
      <c r="D9" s="2"/>
      <c r="E9" s="2"/>
      <c r="F9" s="2"/>
      <c r="G9" s="2"/>
      <c r="H9" s="2"/>
      <c r="I9" s="2"/>
      <c r="J9" s="2"/>
      <c r="K9" s="15"/>
    </row>
    <row r="10" spans="1:15" x14ac:dyDescent="0.3">
      <c r="A10" s="5"/>
      <c r="C10" s="2"/>
      <c r="D10" s="2"/>
      <c r="E10" s="2"/>
      <c r="F10" s="2"/>
      <c r="G10" s="2"/>
      <c r="H10" s="2"/>
      <c r="I10" s="2"/>
      <c r="J10" s="2"/>
      <c r="K10" s="15"/>
    </row>
    <row r="11" spans="1:15" x14ac:dyDescent="0.3">
      <c r="A11" s="5"/>
      <c r="C11" s="2"/>
      <c r="D11" s="2"/>
      <c r="E11" s="2"/>
      <c r="F11" s="2"/>
      <c r="G11" s="2"/>
      <c r="H11" s="2"/>
      <c r="I11" s="2"/>
      <c r="J11" s="2"/>
      <c r="K11" s="15"/>
    </row>
    <row r="12" spans="1:15" x14ac:dyDescent="0.3">
      <c r="A12" s="5"/>
      <c r="C12" s="2"/>
      <c r="D12" s="2"/>
      <c r="E12" s="2"/>
      <c r="F12" s="2"/>
      <c r="G12" s="2"/>
      <c r="H12" s="2"/>
      <c r="I12" s="2"/>
      <c r="J12" s="2"/>
      <c r="K12" s="15"/>
    </row>
    <row r="13" spans="1:15" x14ac:dyDescent="0.3">
      <c r="A13" s="5"/>
      <c r="C13" s="2"/>
      <c r="D13" s="2"/>
      <c r="E13" s="2"/>
      <c r="F13" s="2"/>
      <c r="G13" s="2"/>
      <c r="H13" s="2"/>
      <c r="I13" s="2"/>
      <c r="J13" s="2"/>
      <c r="K13" s="15"/>
    </row>
    <row r="14" spans="1:15" x14ac:dyDescent="0.3">
      <c r="A14" s="5"/>
      <c r="C14" s="2"/>
      <c r="D14" s="2"/>
      <c r="E14" s="2"/>
      <c r="F14" s="2"/>
      <c r="G14" s="2"/>
      <c r="H14" s="2"/>
      <c r="I14" s="2"/>
      <c r="J14" s="2"/>
      <c r="K14" s="15"/>
    </row>
    <row r="15" spans="1:15" x14ac:dyDescent="0.3">
      <c r="A15" s="5"/>
      <c r="C15" s="2"/>
      <c r="D15" s="2"/>
      <c r="E15" s="2"/>
      <c r="F15" s="2"/>
      <c r="G15" s="2"/>
      <c r="H15" s="2"/>
      <c r="I15" s="2"/>
      <c r="J15" s="2"/>
      <c r="K15" s="15"/>
    </row>
    <row r="16" spans="1:15" x14ac:dyDescent="0.3">
      <c r="A16" s="6"/>
      <c r="C16" s="2"/>
      <c r="D16" s="2"/>
      <c r="E16" s="2"/>
      <c r="F16" s="2"/>
      <c r="G16" s="2"/>
      <c r="H16" s="2"/>
      <c r="I16" s="2"/>
      <c r="J16" s="2"/>
      <c r="K16" s="15"/>
    </row>
    <row r="17" spans="1:11" x14ac:dyDescent="0.3">
      <c r="A17" s="6"/>
      <c r="C17" s="2"/>
      <c r="D17" s="2"/>
      <c r="E17" s="2"/>
      <c r="F17" s="2"/>
      <c r="G17" s="2"/>
      <c r="H17" s="2"/>
      <c r="I17" s="2"/>
      <c r="J17" s="2"/>
      <c r="K17" s="15"/>
    </row>
    <row r="18" spans="1:11" x14ac:dyDescent="0.3">
      <c r="A18" s="6"/>
      <c r="C18" s="2"/>
      <c r="D18" s="2"/>
      <c r="E18" s="2"/>
      <c r="F18" s="2"/>
      <c r="G18" s="2"/>
      <c r="H18" s="2"/>
      <c r="I18" s="2"/>
      <c r="J18" s="2"/>
      <c r="K18" s="15"/>
    </row>
    <row r="19" spans="1:11" x14ac:dyDescent="0.3">
      <c r="A19" s="6"/>
      <c r="C19" s="2"/>
      <c r="D19" s="2"/>
      <c r="E19" s="2"/>
      <c r="F19" s="2"/>
      <c r="G19" s="2"/>
      <c r="H19" s="2"/>
      <c r="I19" s="2"/>
      <c r="J19" s="2"/>
      <c r="K19" s="15"/>
    </row>
    <row r="20" spans="1:11" x14ac:dyDescent="0.3">
      <c r="A20" s="6"/>
      <c r="C20" s="2"/>
      <c r="D20" s="2"/>
      <c r="E20" s="2"/>
      <c r="F20" s="2"/>
      <c r="G20" s="2"/>
      <c r="H20" s="2"/>
      <c r="I20" s="2"/>
      <c r="J20" s="2"/>
      <c r="K20" s="15"/>
    </row>
    <row r="21" spans="1:11" x14ac:dyDescent="0.3">
      <c r="A21" s="6"/>
      <c r="C21" s="2"/>
      <c r="D21" s="2"/>
      <c r="E21" s="2"/>
      <c r="F21" s="2"/>
      <c r="G21" s="2"/>
      <c r="H21" s="2"/>
      <c r="I21" s="2"/>
      <c r="J21" s="2"/>
      <c r="K21" s="15"/>
    </row>
    <row r="22" spans="1:11" x14ac:dyDescent="0.3">
      <c r="A22" s="6"/>
      <c r="C22" s="2"/>
      <c r="D22" s="2"/>
      <c r="E22" s="2"/>
      <c r="F22" s="2"/>
      <c r="G22" s="2"/>
      <c r="H22" s="2"/>
      <c r="I22" s="2"/>
      <c r="J22" s="2"/>
      <c r="K22" s="15"/>
    </row>
    <row r="23" spans="1:11" ht="15" thickBot="1" x14ac:dyDescent="0.35">
      <c r="A23" s="22"/>
      <c r="B23" s="11"/>
      <c r="C23" s="16"/>
      <c r="D23" s="16"/>
      <c r="E23" s="16"/>
      <c r="F23" s="16"/>
      <c r="G23" s="16"/>
      <c r="H23" s="16"/>
      <c r="I23" s="16"/>
      <c r="J23" s="16"/>
      <c r="K23" s="17"/>
    </row>
  </sheetData>
  <mergeCells count="4">
    <mergeCell ref="B3:K6"/>
    <mergeCell ref="A2:A3"/>
    <mergeCell ref="B2:K2"/>
    <mergeCell ref="D1:J1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77"/>
  <sheetViews>
    <sheetView workbookViewId="0">
      <pane ySplit="11" topLeftCell="A12" activePane="bottomLeft" state="frozen"/>
      <selection pane="bottomLeft" activeCell="J20" sqref="J20"/>
    </sheetView>
  </sheetViews>
  <sheetFormatPr defaultColWidth="9.109375" defaultRowHeight="13.2" x14ac:dyDescent="0.25"/>
  <cols>
    <col min="1" max="1" width="3.6640625" style="23" customWidth="1"/>
    <col min="2" max="2" width="8.6640625" style="23" customWidth="1"/>
    <col min="3" max="3" width="20.33203125" style="23" bestFit="1" customWidth="1"/>
    <col min="4" max="5" width="13.109375" style="23" customWidth="1"/>
    <col min="6" max="6" width="12" style="23" customWidth="1"/>
    <col min="7" max="7" width="9.109375" style="23"/>
    <col min="8" max="8" width="3.6640625" style="23" customWidth="1"/>
    <col min="9" max="11" width="9.109375" style="23"/>
    <col min="12" max="12" width="11.5546875" style="23" bestFit="1" customWidth="1"/>
    <col min="13" max="16384" width="9.109375" style="23"/>
  </cols>
  <sheetData>
    <row r="1" spans="1:12" ht="3" customHeight="1" x14ac:dyDescent="0.25"/>
    <row r="2" spans="1:12" x14ac:dyDescent="0.25">
      <c r="A2" s="55"/>
      <c r="B2" s="56"/>
      <c r="C2" s="56"/>
      <c r="D2" s="56"/>
      <c r="E2" s="56"/>
      <c r="F2" s="56"/>
      <c r="G2" s="56"/>
      <c r="H2" s="53"/>
    </row>
    <row r="3" spans="1:12" ht="17.399999999999999" x14ac:dyDescent="0.3">
      <c r="A3" s="57"/>
      <c r="B3" s="93" t="s">
        <v>1</v>
      </c>
      <c r="C3" s="94"/>
      <c r="D3" s="94"/>
      <c r="E3" s="94"/>
      <c r="F3" s="94"/>
      <c r="G3" s="95"/>
      <c r="H3" s="54"/>
    </row>
    <row r="4" spans="1:12" ht="6.75" customHeight="1" thickBot="1" x14ac:dyDescent="0.3">
      <c r="A4" s="57"/>
      <c r="B4" s="44"/>
      <c r="C4" s="46"/>
      <c r="D4" s="46"/>
      <c r="E4" s="46"/>
      <c r="F4" s="46"/>
      <c r="G4" s="47"/>
      <c r="H4" s="54"/>
    </row>
    <row r="5" spans="1:12" x14ac:dyDescent="0.25">
      <c r="A5" s="57"/>
      <c r="B5" s="44"/>
      <c r="C5" s="51" t="s">
        <v>2</v>
      </c>
      <c r="D5" s="96">
        <v>5021</v>
      </c>
      <c r="E5" s="97"/>
      <c r="F5" s="46"/>
      <c r="G5" s="71" t="s">
        <v>57</v>
      </c>
      <c r="H5" s="54"/>
    </row>
    <row r="6" spans="1:12" ht="13.8" thickBot="1" x14ac:dyDescent="0.3">
      <c r="A6" s="57"/>
      <c r="B6" s="44"/>
      <c r="C6" s="52" t="s">
        <v>3</v>
      </c>
      <c r="D6" s="98">
        <f>IF(ISERROR(D5-E10),"",D5-E10)</f>
        <v>315</v>
      </c>
      <c r="E6" s="99"/>
      <c r="F6" s="48" t="str">
        <f>IF(D6&lt;=0,"Saldo Negativo","")</f>
        <v/>
      </c>
      <c r="G6" s="47"/>
      <c r="H6" s="54"/>
    </row>
    <row r="7" spans="1:12" ht="13.8" thickBot="1" x14ac:dyDescent="0.3">
      <c r="A7" s="57"/>
      <c r="B7" s="44"/>
      <c r="C7" s="46"/>
      <c r="D7" s="46"/>
      <c r="E7" s="46"/>
      <c r="F7" s="46"/>
      <c r="G7" s="47"/>
      <c r="H7" s="54"/>
    </row>
    <row r="8" spans="1:12" ht="13.8" thickBot="1" x14ac:dyDescent="0.3">
      <c r="A8" s="57"/>
      <c r="B8" s="44"/>
      <c r="C8" s="100" t="s">
        <v>4</v>
      </c>
      <c r="D8" s="101"/>
      <c r="E8" s="101"/>
      <c r="F8" s="102"/>
      <c r="G8" s="47"/>
      <c r="H8" s="54"/>
    </row>
    <row r="9" spans="1:12" ht="15" customHeight="1" x14ac:dyDescent="0.25">
      <c r="A9" s="57"/>
      <c r="B9" s="44"/>
      <c r="C9" s="103" t="s">
        <v>5</v>
      </c>
      <c r="D9" s="27" t="s">
        <v>6</v>
      </c>
      <c r="E9" s="28" t="s">
        <v>7</v>
      </c>
      <c r="F9" s="29" t="s">
        <v>8</v>
      </c>
      <c r="G9" s="47"/>
      <c r="H9" s="54"/>
      <c r="L9" s="30"/>
    </row>
    <row r="10" spans="1:12" ht="15" customHeight="1" thickBot="1" x14ac:dyDescent="0.3">
      <c r="A10" s="57"/>
      <c r="B10" s="44"/>
      <c r="C10" s="104"/>
      <c r="D10" s="58">
        <f>D74</f>
        <v>4988</v>
      </c>
      <c r="E10" s="59">
        <f>E74</f>
        <v>4706</v>
      </c>
      <c r="F10" s="60">
        <f>D10-E10</f>
        <v>282</v>
      </c>
      <c r="G10" s="47"/>
      <c r="H10" s="54"/>
    </row>
    <row r="11" spans="1:12" x14ac:dyDescent="0.25">
      <c r="A11" s="57"/>
      <c r="B11" s="45"/>
      <c r="C11" s="49"/>
      <c r="D11" s="49"/>
      <c r="E11" s="49"/>
      <c r="F11" s="49"/>
      <c r="G11" s="50"/>
      <c r="H11" s="54"/>
    </row>
    <row r="12" spans="1:12" x14ac:dyDescent="0.25">
      <c r="A12" s="24"/>
      <c r="B12" s="26"/>
      <c r="C12" s="26"/>
      <c r="D12" s="26"/>
      <c r="E12" s="26"/>
      <c r="F12" s="26"/>
      <c r="G12" s="26"/>
      <c r="H12" s="25"/>
    </row>
    <row r="13" spans="1:12" ht="15" x14ac:dyDescent="0.25">
      <c r="A13" s="24"/>
      <c r="B13" s="105" t="s">
        <v>9</v>
      </c>
      <c r="C13" s="106"/>
      <c r="D13" s="106"/>
      <c r="E13" s="106"/>
      <c r="F13" s="106"/>
      <c r="G13" s="107"/>
      <c r="H13" s="25"/>
    </row>
    <row r="14" spans="1:12" x14ac:dyDescent="0.25">
      <c r="A14" s="24"/>
      <c r="B14" s="31"/>
      <c r="C14" s="26"/>
      <c r="D14" s="26"/>
      <c r="E14" s="26"/>
      <c r="F14" s="26"/>
      <c r="G14" s="32"/>
      <c r="H14" s="25"/>
    </row>
    <row r="15" spans="1:12" x14ac:dyDescent="0.25">
      <c r="A15" s="24"/>
      <c r="B15" s="31"/>
      <c r="C15" s="61" t="s">
        <v>10</v>
      </c>
      <c r="D15" s="61" t="s">
        <v>6</v>
      </c>
      <c r="E15" s="61" t="s">
        <v>7</v>
      </c>
      <c r="F15" s="61" t="s">
        <v>8</v>
      </c>
      <c r="G15" s="32"/>
      <c r="H15" s="25"/>
    </row>
    <row r="16" spans="1:12" ht="5.0999999999999996" customHeight="1" x14ac:dyDescent="0.25">
      <c r="A16" s="24"/>
      <c r="B16" s="31"/>
      <c r="C16" s="33"/>
      <c r="D16" s="33"/>
      <c r="E16" s="33"/>
      <c r="F16" s="33"/>
      <c r="G16" s="32"/>
      <c r="H16" s="25"/>
    </row>
    <row r="17" spans="1:8" x14ac:dyDescent="0.25">
      <c r="A17" s="24"/>
      <c r="B17" s="31"/>
      <c r="C17" s="88" t="s">
        <v>11</v>
      </c>
      <c r="D17" s="88"/>
      <c r="E17" s="88"/>
      <c r="F17" s="89"/>
      <c r="G17" s="32"/>
      <c r="H17" s="25"/>
    </row>
    <row r="18" spans="1:8" x14ac:dyDescent="0.25">
      <c r="A18" s="24"/>
      <c r="B18" s="31"/>
      <c r="C18" s="34" t="s">
        <v>12</v>
      </c>
      <c r="D18" s="35"/>
      <c r="E18" s="62"/>
      <c r="F18" s="63">
        <f t="shared" ref="F18:F30" si="0">D18-E18</f>
        <v>0</v>
      </c>
      <c r="G18" s="32"/>
      <c r="H18" s="25"/>
    </row>
    <row r="19" spans="1:8" x14ac:dyDescent="0.25">
      <c r="A19" s="24"/>
      <c r="B19" s="31"/>
      <c r="C19" s="34" t="s">
        <v>13</v>
      </c>
      <c r="D19" s="35">
        <v>530</v>
      </c>
      <c r="E19" s="62">
        <v>530</v>
      </c>
      <c r="F19" s="63">
        <f t="shared" si="0"/>
        <v>0</v>
      </c>
      <c r="G19" s="32"/>
      <c r="H19" s="25"/>
    </row>
    <row r="20" spans="1:8" x14ac:dyDescent="0.25">
      <c r="A20" s="24"/>
      <c r="B20" s="31"/>
      <c r="C20" s="34" t="s">
        <v>14</v>
      </c>
      <c r="D20" s="35"/>
      <c r="E20" s="62"/>
      <c r="F20" s="63">
        <f t="shared" si="0"/>
        <v>0</v>
      </c>
      <c r="G20" s="32"/>
      <c r="H20" s="25"/>
    </row>
    <row r="21" spans="1:8" x14ac:dyDescent="0.25">
      <c r="A21" s="24"/>
      <c r="B21" s="31"/>
      <c r="C21" s="34" t="s">
        <v>15</v>
      </c>
      <c r="D21" s="35">
        <v>58</v>
      </c>
      <c r="E21" s="62">
        <v>58</v>
      </c>
      <c r="F21" s="63">
        <f t="shared" si="0"/>
        <v>0</v>
      </c>
      <c r="G21" s="32"/>
      <c r="H21" s="25"/>
    </row>
    <row r="22" spans="1:8" x14ac:dyDescent="0.25">
      <c r="A22" s="24"/>
      <c r="B22" s="31"/>
      <c r="C22" s="34" t="s">
        <v>16</v>
      </c>
      <c r="D22" s="35">
        <v>110</v>
      </c>
      <c r="E22" s="62">
        <v>110</v>
      </c>
      <c r="F22" s="63">
        <f t="shared" si="0"/>
        <v>0</v>
      </c>
      <c r="G22" s="32"/>
      <c r="H22" s="25"/>
    </row>
    <row r="23" spans="1:8" x14ac:dyDescent="0.25">
      <c r="A23" s="24"/>
      <c r="B23" s="31"/>
      <c r="C23" s="34" t="s">
        <v>17</v>
      </c>
      <c r="D23" s="35">
        <v>85</v>
      </c>
      <c r="E23" s="62">
        <v>85</v>
      </c>
      <c r="F23" s="63">
        <f t="shared" si="0"/>
        <v>0</v>
      </c>
      <c r="G23" s="32"/>
      <c r="H23" s="25"/>
    </row>
    <row r="24" spans="1:8" x14ac:dyDescent="0.25">
      <c r="A24" s="24"/>
      <c r="B24" s="31"/>
      <c r="C24" s="34" t="s">
        <v>18</v>
      </c>
      <c r="D24" s="35">
        <v>100</v>
      </c>
      <c r="E24" s="62">
        <v>100</v>
      </c>
      <c r="F24" s="63">
        <f t="shared" si="0"/>
        <v>0</v>
      </c>
      <c r="G24" s="32"/>
      <c r="H24" s="25"/>
    </row>
    <row r="25" spans="1:8" x14ac:dyDescent="0.25">
      <c r="A25" s="24"/>
      <c r="B25" s="31"/>
      <c r="C25" s="34" t="s">
        <v>19</v>
      </c>
      <c r="D25" s="35">
        <v>49</v>
      </c>
      <c r="E25" s="62">
        <v>49</v>
      </c>
      <c r="F25" s="63">
        <f t="shared" si="0"/>
        <v>0</v>
      </c>
      <c r="G25" s="32"/>
      <c r="H25" s="25"/>
    </row>
    <row r="26" spans="1:8" x14ac:dyDescent="0.25">
      <c r="A26" s="24"/>
      <c r="B26" s="31"/>
      <c r="C26" s="36" t="s">
        <v>20</v>
      </c>
      <c r="D26" s="35">
        <v>189</v>
      </c>
      <c r="E26" s="62">
        <v>189</v>
      </c>
      <c r="F26" s="63">
        <f t="shared" si="0"/>
        <v>0</v>
      </c>
      <c r="G26" s="32"/>
      <c r="H26" s="25"/>
    </row>
    <row r="27" spans="1:8" x14ac:dyDescent="0.25">
      <c r="A27" s="24"/>
      <c r="B27" s="31"/>
      <c r="C27" s="36" t="s">
        <v>21</v>
      </c>
      <c r="D27" s="35">
        <v>482</v>
      </c>
      <c r="E27" s="62">
        <v>300</v>
      </c>
      <c r="F27" s="63">
        <f t="shared" si="0"/>
        <v>182</v>
      </c>
      <c r="G27" s="32"/>
      <c r="H27" s="25"/>
    </row>
    <row r="28" spans="1:8" x14ac:dyDescent="0.25">
      <c r="A28" s="24"/>
      <c r="B28" s="31"/>
      <c r="C28" s="36" t="s">
        <v>22</v>
      </c>
      <c r="D28" s="35"/>
      <c r="E28" s="62"/>
      <c r="F28" s="63">
        <f t="shared" si="0"/>
        <v>0</v>
      </c>
      <c r="G28" s="32"/>
      <c r="H28" s="25"/>
    </row>
    <row r="29" spans="1:8" x14ac:dyDescent="0.25">
      <c r="A29" s="24"/>
      <c r="B29" s="31"/>
      <c r="C29" s="36" t="s">
        <v>22</v>
      </c>
      <c r="D29" s="35"/>
      <c r="E29" s="62"/>
      <c r="F29" s="63">
        <f t="shared" si="0"/>
        <v>0</v>
      </c>
      <c r="G29" s="32"/>
      <c r="H29" s="25"/>
    </row>
    <row r="30" spans="1:8" x14ac:dyDescent="0.25">
      <c r="A30" s="24"/>
      <c r="B30" s="31"/>
      <c r="C30" s="36" t="s">
        <v>22</v>
      </c>
      <c r="D30" s="65"/>
      <c r="E30" s="66"/>
      <c r="F30" s="67">
        <f t="shared" si="0"/>
        <v>0</v>
      </c>
      <c r="G30" s="32"/>
      <c r="H30" s="25"/>
    </row>
    <row r="31" spans="1:8" x14ac:dyDescent="0.25">
      <c r="A31" s="24"/>
      <c r="B31" s="31"/>
      <c r="C31" s="64" t="s">
        <v>23</v>
      </c>
      <c r="D31" s="68">
        <f>SUM(D18:D30)</f>
        <v>1603</v>
      </c>
      <c r="E31" s="68">
        <f>SUM(E18:E30)</f>
        <v>1421</v>
      </c>
      <c r="F31" s="68">
        <f>SUM(F18:F30)</f>
        <v>182</v>
      </c>
      <c r="G31" s="32"/>
      <c r="H31" s="25"/>
    </row>
    <row r="32" spans="1:8" s="26" customFormat="1" ht="5.0999999999999996" customHeight="1" x14ac:dyDescent="0.25">
      <c r="A32" s="24"/>
      <c r="B32" s="31"/>
      <c r="G32" s="32"/>
      <c r="H32" s="25"/>
    </row>
    <row r="33" spans="1:8" x14ac:dyDescent="0.25">
      <c r="A33" s="24"/>
      <c r="B33" s="31"/>
      <c r="C33" s="88" t="s">
        <v>24</v>
      </c>
      <c r="D33" s="88"/>
      <c r="E33" s="88"/>
      <c r="F33" s="89"/>
      <c r="G33" s="32"/>
      <c r="H33" s="25"/>
    </row>
    <row r="34" spans="1:8" x14ac:dyDescent="0.25">
      <c r="A34" s="24"/>
      <c r="B34" s="31"/>
      <c r="C34" s="34" t="s">
        <v>25</v>
      </c>
      <c r="D34" s="35">
        <v>500</v>
      </c>
      <c r="E34" s="62">
        <v>500</v>
      </c>
      <c r="F34" s="63">
        <f t="shared" ref="F34:F42" si="1">D34-E34</f>
        <v>0</v>
      </c>
      <c r="G34" s="32"/>
      <c r="H34" s="25"/>
    </row>
    <row r="35" spans="1:8" x14ac:dyDescent="0.25">
      <c r="A35" s="24"/>
      <c r="B35" s="31"/>
      <c r="C35" s="34" t="s">
        <v>26</v>
      </c>
      <c r="D35" s="35">
        <v>200</v>
      </c>
      <c r="E35" s="62">
        <v>200</v>
      </c>
      <c r="F35" s="63">
        <f t="shared" si="1"/>
        <v>0</v>
      </c>
      <c r="G35" s="32"/>
      <c r="H35" s="25"/>
    </row>
    <row r="36" spans="1:8" x14ac:dyDescent="0.25">
      <c r="A36" s="24"/>
      <c r="B36" s="31"/>
      <c r="C36" s="34" t="s">
        <v>27</v>
      </c>
      <c r="D36" s="35">
        <v>125</v>
      </c>
      <c r="E36" s="62">
        <v>125</v>
      </c>
      <c r="F36" s="63">
        <f t="shared" si="1"/>
        <v>0</v>
      </c>
      <c r="G36" s="32"/>
      <c r="H36" s="25"/>
    </row>
    <row r="37" spans="1:8" x14ac:dyDescent="0.25">
      <c r="A37" s="24"/>
      <c r="B37" s="31"/>
      <c r="C37" s="34" t="s">
        <v>28</v>
      </c>
      <c r="D37" s="35"/>
      <c r="E37" s="62"/>
      <c r="F37" s="63">
        <f t="shared" si="1"/>
        <v>0</v>
      </c>
      <c r="G37" s="32"/>
      <c r="H37" s="25"/>
    </row>
    <row r="38" spans="1:8" x14ac:dyDescent="0.25">
      <c r="A38" s="24"/>
      <c r="B38" s="31"/>
      <c r="C38" s="34" t="s">
        <v>29</v>
      </c>
      <c r="D38" s="35"/>
      <c r="E38" s="62"/>
      <c r="F38" s="63">
        <f>D38-E38</f>
        <v>0</v>
      </c>
      <c r="G38" s="32"/>
      <c r="H38" s="25"/>
    </row>
    <row r="39" spans="1:8" x14ac:dyDescent="0.25">
      <c r="A39" s="24"/>
      <c r="B39" s="31"/>
      <c r="C39" s="34" t="s">
        <v>30</v>
      </c>
      <c r="D39" s="35"/>
      <c r="E39" s="62"/>
      <c r="F39" s="63">
        <f t="shared" si="1"/>
        <v>0</v>
      </c>
      <c r="G39" s="32"/>
      <c r="H39" s="25"/>
    </row>
    <row r="40" spans="1:8" x14ac:dyDescent="0.25">
      <c r="A40" s="24"/>
      <c r="B40" s="31"/>
      <c r="C40" s="36" t="s">
        <v>22</v>
      </c>
      <c r="D40" s="35"/>
      <c r="E40" s="62"/>
      <c r="F40" s="63">
        <f t="shared" si="1"/>
        <v>0</v>
      </c>
      <c r="G40" s="32"/>
      <c r="H40" s="25"/>
    </row>
    <row r="41" spans="1:8" x14ac:dyDescent="0.25">
      <c r="A41" s="24"/>
      <c r="B41" s="31"/>
      <c r="C41" s="36" t="s">
        <v>22</v>
      </c>
      <c r="D41" s="35"/>
      <c r="E41" s="62"/>
      <c r="F41" s="63">
        <f t="shared" si="1"/>
        <v>0</v>
      </c>
      <c r="G41" s="32"/>
      <c r="H41" s="25"/>
    </row>
    <row r="42" spans="1:8" x14ac:dyDescent="0.25">
      <c r="A42" s="24"/>
      <c r="B42" s="31"/>
      <c r="C42" s="36" t="s">
        <v>22</v>
      </c>
      <c r="D42" s="65"/>
      <c r="E42" s="66"/>
      <c r="F42" s="63">
        <f t="shared" si="1"/>
        <v>0</v>
      </c>
      <c r="G42" s="32"/>
      <c r="H42" s="25"/>
    </row>
    <row r="43" spans="1:8" x14ac:dyDescent="0.25">
      <c r="A43" s="24"/>
      <c r="B43" s="31"/>
      <c r="C43" s="64" t="s">
        <v>23</v>
      </c>
      <c r="D43" s="68">
        <f>SUM(D34:D42)</f>
        <v>825</v>
      </c>
      <c r="E43" s="68">
        <f>SUM(E34:E42)</f>
        <v>825</v>
      </c>
      <c r="F43" s="68">
        <f>SUM(F34:F42)</f>
        <v>0</v>
      </c>
      <c r="G43" s="32"/>
      <c r="H43" s="25"/>
    </row>
    <row r="44" spans="1:8" ht="5.0999999999999996" customHeight="1" x14ac:dyDescent="0.25">
      <c r="A44" s="24"/>
      <c r="B44" s="31"/>
      <c r="C44" s="37"/>
      <c r="D44" s="70"/>
      <c r="E44" s="70"/>
      <c r="F44" s="69"/>
      <c r="G44" s="32"/>
      <c r="H44" s="25"/>
    </row>
    <row r="45" spans="1:8" x14ac:dyDescent="0.25">
      <c r="A45" s="24"/>
      <c r="B45" s="31"/>
      <c r="C45" s="90" t="s">
        <v>31</v>
      </c>
      <c r="D45" s="91"/>
      <c r="E45" s="91"/>
      <c r="F45" s="92"/>
      <c r="G45" s="32"/>
      <c r="H45" s="25"/>
    </row>
    <row r="46" spans="1:8" x14ac:dyDescent="0.25">
      <c r="A46" s="24"/>
      <c r="B46" s="31"/>
      <c r="C46" s="34" t="s">
        <v>32</v>
      </c>
      <c r="D46" s="35">
        <v>255</v>
      </c>
      <c r="E46" s="62">
        <v>255</v>
      </c>
      <c r="F46" s="63">
        <f t="shared" ref="F46:F71" si="2">D46-E46</f>
        <v>0</v>
      </c>
      <c r="G46" s="32"/>
      <c r="H46" s="25"/>
    </row>
    <row r="47" spans="1:8" x14ac:dyDescent="0.25">
      <c r="A47" s="24"/>
      <c r="B47" s="31"/>
      <c r="C47" s="34" t="s">
        <v>33</v>
      </c>
      <c r="D47" s="35"/>
      <c r="E47" s="62"/>
      <c r="F47" s="63">
        <f t="shared" si="2"/>
        <v>0</v>
      </c>
      <c r="G47" s="32"/>
      <c r="H47" s="25"/>
    </row>
    <row r="48" spans="1:8" x14ac:dyDescent="0.25">
      <c r="A48" s="24"/>
      <c r="B48" s="31"/>
      <c r="C48" s="34" t="s">
        <v>34</v>
      </c>
      <c r="D48" s="35"/>
      <c r="E48" s="62"/>
      <c r="F48" s="63">
        <f t="shared" si="2"/>
        <v>0</v>
      </c>
      <c r="G48" s="32"/>
      <c r="H48" s="25"/>
    </row>
    <row r="49" spans="1:8" x14ac:dyDescent="0.25">
      <c r="A49" s="24"/>
      <c r="B49" s="31"/>
      <c r="C49" s="34" t="s">
        <v>35</v>
      </c>
      <c r="D49" s="35">
        <v>110</v>
      </c>
      <c r="E49" s="62">
        <v>110</v>
      </c>
      <c r="F49" s="63">
        <f t="shared" si="2"/>
        <v>0</v>
      </c>
      <c r="G49" s="32"/>
      <c r="H49" s="25"/>
    </row>
    <row r="50" spans="1:8" x14ac:dyDescent="0.25">
      <c r="A50" s="24"/>
      <c r="B50" s="31"/>
      <c r="C50" s="34" t="s">
        <v>36</v>
      </c>
      <c r="D50" s="35"/>
      <c r="E50" s="62"/>
      <c r="F50" s="63">
        <f t="shared" si="2"/>
        <v>0</v>
      </c>
      <c r="G50" s="32"/>
      <c r="H50" s="25"/>
    </row>
    <row r="51" spans="1:8" x14ac:dyDescent="0.25">
      <c r="A51" s="24"/>
      <c r="B51" s="31"/>
      <c r="C51" s="34" t="s">
        <v>37</v>
      </c>
      <c r="D51" s="35"/>
      <c r="E51" s="62"/>
      <c r="F51" s="63">
        <f t="shared" si="2"/>
        <v>0</v>
      </c>
      <c r="G51" s="32"/>
      <c r="H51" s="25"/>
    </row>
    <row r="52" spans="1:8" x14ac:dyDescent="0.25">
      <c r="A52" s="24"/>
      <c r="B52" s="31"/>
      <c r="C52" s="36" t="s">
        <v>30</v>
      </c>
      <c r="D52" s="35"/>
      <c r="E52" s="62"/>
      <c r="F52" s="63">
        <f t="shared" si="2"/>
        <v>0</v>
      </c>
      <c r="G52" s="32"/>
      <c r="H52" s="25"/>
    </row>
    <row r="53" spans="1:8" x14ac:dyDescent="0.25">
      <c r="A53" s="24"/>
      <c r="B53" s="31"/>
      <c r="C53" s="36" t="s">
        <v>22</v>
      </c>
      <c r="D53" s="35"/>
      <c r="E53" s="62"/>
      <c r="F53" s="63">
        <f t="shared" si="2"/>
        <v>0</v>
      </c>
      <c r="G53" s="32"/>
      <c r="H53" s="25"/>
    </row>
    <row r="54" spans="1:8" x14ac:dyDescent="0.25">
      <c r="A54" s="24"/>
      <c r="B54" s="31"/>
      <c r="C54" s="36" t="s">
        <v>22</v>
      </c>
      <c r="D54" s="35"/>
      <c r="E54" s="62"/>
      <c r="F54" s="63">
        <f t="shared" si="2"/>
        <v>0</v>
      </c>
      <c r="G54" s="32"/>
      <c r="H54" s="25"/>
    </row>
    <row r="55" spans="1:8" x14ac:dyDescent="0.25">
      <c r="A55" s="24"/>
      <c r="B55" s="31"/>
      <c r="C55" s="34" t="s">
        <v>22</v>
      </c>
      <c r="D55" s="65"/>
      <c r="E55" s="66"/>
      <c r="F55" s="63">
        <f t="shared" si="2"/>
        <v>0</v>
      </c>
      <c r="G55" s="32"/>
      <c r="H55" s="25"/>
    </row>
    <row r="56" spans="1:8" x14ac:dyDescent="0.25">
      <c r="A56" s="24"/>
      <c r="B56" s="31"/>
      <c r="C56" s="64" t="s">
        <v>23</v>
      </c>
      <c r="D56" s="68">
        <f>SUM(D46:D55)</f>
        <v>365</v>
      </c>
      <c r="E56" s="68">
        <f>SUM(E46:E55)</f>
        <v>365</v>
      </c>
      <c r="F56" s="68">
        <f>SUM(F46:F55)</f>
        <v>0</v>
      </c>
      <c r="G56" s="32"/>
      <c r="H56" s="25"/>
    </row>
    <row r="57" spans="1:8" ht="5.0999999999999996" customHeight="1" x14ac:dyDescent="0.25">
      <c r="A57" s="24"/>
      <c r="B57" s="31"/>
      <c r="C57" s="37"/>
      <c r="D57" s="70"/>
      <c r="E57" s="70"/>
      <c r="F57" s="69"/>
      <c r="G57" s="32"/>
      <c r="H57" s="25"/>
    </row>
    <row r="58" spans="1:8" x14ac:dyDescent="0.25">
      <c r="A58" s="24"/>
      <c r="B58" s="31"/>
      <c r="C58" s="90" t="s">
        <v>30</v>
      </c>
      <c r="D58" s="91"/>
      <c r="E58" s="91"/>
      <c r="F58" s="92"/>
      <c r="G58" s="32"/>
      <c r="H58" s="25"/>
    </row>
    <row r="59" spans="1:8" x14ac:dyDescent="0.25">
      <c r="A59" s="24"/>
      <c r="B59" s="31"/>
      <c r="C59" s="34" t="s">
        <v>38</v>
      </c>
      <c r="D59" s="35">
        <v>360</v>
      </c>
      <c r="E59" s="62">
        <v>360</v>
      </c>
      <c r="F59" s="63">
        <f t="shared" si="2"/>
        <v>0</v>
      </c>
      <c r="G59" s="32"/>
      <c r="H59" s="25"/>
    </row>
    <row r="60" spans="1:8" x14ac:dyDescent="0.25">
      <c r="A60" s="24"/>
      <c r="B60" s="31"/>
      <c r="C60" s="34" t="s">
        <v>39</v>
      </c>
      <c r="D60" s="35">
        <v>500</v>
      </c>
      <c r="E60" s="62">
        <v>500</v>
      </c>
      <c r="F60" s="63">
        <f t="shared" si="2"/>
        <v>0</v>
      </c>
      <c r="G60" s="32"/>
      <c r="H60" s="25"/>
    </row>
    <row r="61" spans="1:8" x14ac:dyDescent="0.25">
      <c r="A61" s="24"/>
      <c r="B61" s="31"/>
      <c r="C61" s="34" t="s">
        <v>40</v>
      </c>
      <c r="D61" s="35">
        <v>125</v>
      </c>
      <c r="E61" s="62">
        <v>125</v>
      </c>
      <c r="F61" s="63">
        <f t="shared" si="2"/>
        <v>0</v>
      </c>
      <c r="G61" s="32"/>
      <c r="H61" s="25"/>
    </row>
    <row r="62" spans="1:8" x14ac:dyDescent="0.25">
      <c r="A62" s="24"/>
      <c r="B62" s="31"/>
      <c r="C62" s="34" t="s">
        <v>41</v>
      </c>
      <c r="D62" s="35">
        <v>200</v>
      </c>
      <c r="E62" s="62">
        <v>100</v>
      </c>
      <c r="F62" s="63">
        <f t="shared" si="2"/>
        <v>100</v>
      </c>
      <c r="G62" s="32"/>
      <c r="H62" s="25"/>
    </row>
    <row r="63" spans="1:8" x14ac:dyDescent="0.25">
      <c r="A63" s="24"/>
      <c r="B63" s="31"/>
      <c r="C63" s="34" t="s">
        <v>42</v>
      </c>
      <c r="D63" s="35"/>
      <c r="E63" s="62"/>
      <c r="F63" s="63">
        <f t="shared" si="2"/>
        <v>0</v>
      </c>
      <c r="G63" s="32"/>
      <c r="H63" s="25"/>
    </row>
    <row r="64" spans="1:8" x14ac:dyDescent="0.25">
      <c r="A64" s="24"/>
      <c r="B64" s="31"/>
      <c r="C64" s="34" t="s">
        <v>43</v>
      </c>
      <c r="D64" s="35"/>
      <c r="E64" s="62"/>
      <c r="F64" s="63">
        <f t="shared" si="2"/>
        <v>0</v>
      </c>
      <c r="G64" s="32"/>
      <c r="H64" s="25"/>
    </row>
    <row r="65" spans="1:8" x14ac:dyDescent="0.25">
      <c r="A65" s="24"/>
      <c r="B65" s="31"/>
      <c r="C65" s="34" t="s">
        <v>44</v>
      </c>
      <c r="D65" s="35">
        <v>85</v>
      </c>
      <c r="E65" s="62">
        <v>85</v>
      </c>
      <c r="F65" s="63">
        <f t="shared" si="2"/>
        <v>0</v>
      </c>
      <c r="G65" s="32"/>
      <c r="H65" s="25"/>
    </row>
    <row r="66" spans="1:8" x14ac:dyDescent="0.25">
      <c r="A66" s="24"/>
      <c r="B66" s="31"/>
      <c r="C66" s="34" t="s">
        <v>45</v>
      </c>
      <c r="D66" s="35"/>
      <c r="E66" s="62"/>
      <c r="F66" s="63">
        <f t="shared" si="2"/>
        <v>0</v>
      </c>
      <c r="G66" s="32"/>
      <c r="H66" s="25"/>
    </row>
    <row r="67" spans="1:8" x14ac:dyDescent="0.25">
      <c r="A67" s="24"/>
      <c r="B67" s="31"/>
      <c r="C67" s="34" t="s">
        <v>46</v>
      </c>
      <c r="D67" s="35">
        <v>600</v>
      </c>
      <c r="E67" s="62">
        <v>600</v>
      </c>
      <c r="F67" s="63">
        <f t="shared" si="2"/>
        <v>0</v>
      </c>
      <c r="G67" s="32"/>
      <c r="H67" s="25"/>
    </row>
    <row r="68" spans="1:8" x14ac:dyDescent="0.25">
      <c r="A68" s="24"/>
      <c r="B68" s="31"/>
      <c r="C68" s="34" t="s">
        <v>30</v>
      </c>
      <c r="D68" s="35">
        <v>325</v>
      </c>
      <c r="E68" s="62">
        <v>325</v>
      </c>
      <c r="F68" s="63">
        <f t="shared" si="2"/>
        <v>0</v>
      </c>
      <c r="G68" s="32"/>
      <c r="H68" s="25"/>
    </row>
    <row r="69" spans="1:8" x14ac:dyDescent="0.25">
      <c r="A69" s="24"/>
      <c r="B69" s="31"/>
      <c r="C69" s="36" t="s">
        <v>22</v>
      </c>
      <c r="D69" s="35"/>
      <c r="E69" s="62"/>
      <c r="F69" s="63">
        <f t="shared" si="2"/>
        <v>0</v>
      </c>
      <c r="G69" s="32"/>
      <c r="H69" s="25"/>
    </row>
    <row r="70" spans="1:8" x14ac:dyDescent="0.25">
      <c r="A70" s="24"/>
      <c r="B70" s="31"/>
      <c r="C70" s="36" t="s">
        <v>22</v>
      </c>
      <c r="D70" s="35"/>
      <c r="E70" s="62"/>
      <c r="F70" s="63">
        <f t="shared" si="2"/>
        <v>0</v>
      </c>
      <c r="G70" s="32"/>
      <c r="H70" s="25"/>
    </row>
    <row r="71" spans="1:8" x14ac:dyDescent="0.25">
      <c r="A71" s="24"/>
      <c r="B71" s="31"/>
      <c r="C71" s="36" t="s">
        <v>22</v>
      </c>
      <c r="D71" s="65"/>
      <c r="E71" s="66"/>
      <c r="F71" s="63">
        <f t="shared" si="2"/>
        <v>0</v>
      </c>
      <c r="G71" s="32"/>
      <c r="H71" s="25"/>
    </row>
    <row r="72" spans="1:8" x14ac:dyDescent="0.25">
      <c r="A72" s="24"/>
      <c r="B72" s="31"/>
      <c r="C72" s="64" t="s">
        <v>23</v>
      </c>
      <c r="D72" s="68">
        <f>SUM(D59:D71)</f>
        <v>2195</v>
      </c>
      <c r="E72" s="68">
        <f>SUM(E59:E71)</f>
        <v>2095</v>
      </c>
      <c r="F72" s="68">
        <f>SUM(F59:F71)</f>
        <v>100</v>
      </c>
      <c r="G72" s="32"/>
      <c r="H72" s="25"/>
    </row>
    <row r="73" spans="1:8" x14ac:dyDescent="0.25">
      <c r="A73" s="24"/>
      <c r="B73" s="31"/>
      <c r="C73" s="26"/>
      <c r="D73" s="26"/>
      <c r="E73" s="26"/>
      <c r="F73" s="26"/>
      <c r="G73" s="32"/>
      <c r="H73" s="25"/>
    </row>
    <row r="74" spans="1:8" x14ac:dyDescent="0.25">
      <c r="A74" s="24"/>
      <c r="B74" s="31"/>
      <c r="C74" s="64" t="s">
        <v>47</v>
      </c>
      <c r="D74" s="68">
        <f>SUM(D56,D43,D31,D72)</f>
        <v>4988</v>
      </c>
      <c r="E74" s="68">
        <f>SUM(E56,E43,E31,E72)</f>
        <v>4706</v>
      </c>
      <c r="F74" s="68">
        <f>SUM(F56,F43,F31,F72)</f>
        <v>282</v>
      </c>
      <c r="G74" s="32"/>
      <c r="H74" s="25"/>
    </row>
    <row r="75" spans="1:8" x14ac:dyDescent="0.25">
      <c r="A75" s="24"/>
      <c r="B75" s="38"/>
      <c r="C75" s="39"/>
      <c r="D75" s="39"/>
      <c r="E75" s="39"/>
      <c r="F75" s="39"/>
      <c r="G75" s="40"/>
      <c r="H75" s="25"/>
    </row>
    <row r="76" spans="1:8" x14ac:dyDescent="0.25">
      <c r="A76" s="24"/>
      <c r="B76" s="26"/>
      <c r="C76" s="26"/>
      <c r="D76" s="26"/>
      <c r="E76" s="26"/>
      <c r="F76" s="26"/>
      <c r="G76" s="26"/>
      <c r="H76" s="25"/>
    </row>
    <row r="77" spans="1:8" x14ac:dyDescent="0.25">
      <c r="A77" s="41"/>
      <c r="B77" s="42"/>
      <c r="C77" s="42"/>
      <c r="D77" s="42"/>
      <c r="E77" s="42"/>
      <c r="F77" s="42"/>
      <c r="G77" s="42"/>
      <c r="H77" s="43"/>
    </row>
  </sheetData>
  <mergeCells count="10">
    <mergeCell ref="C17:F17"/>
    <mergeCell ref="C33:F33"/>
    <mergeCell ref="C45:F45"/>
    <mergeCell ref="C58:F58"/>
    <mergeCell ref="B3:G3"/>
    <mergeCell ref="D5:E5"/>
    <mergeCell ref="D6:E6"/>
    <mergeCell ref="C8:F8"/>
    <mergeCell ref="C9:C10"/>
    <mergeCell ref="B13:G13"/>
  </mergeCells>
  <conditionalFormatting sqref="D6">
    <cfRule type="cellIs" dxfId="4" priority="2" stopIfTrue="1" operator="lessThanOrEqual">
      <formula>0</formula>
    </cfRule>
  </conditionalFormatting>
  <conditionalFormatting sqref="D18:F30">
    <cfRule type="iconSet" priority="1">
      <iconSet reverse="1">
        <cfvo type="percent" val="0"/>
        <cfvo type="num" val="300"/>
        <cfvo type="num" val="500"/>
      </iconSet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77"/>
  <sheetViews>
    <sheetView workbookViewId="0">
      <pane ySplit="11" topLeftCell="A12" activePane="bottomLeft" state="frozen"/>
      <selection pane="bottomLeft" activeCell="I10" sqref="I10"/>
    </sheetView>
  </sheetViews>
  <sheetFormatPr defaultColWidth="9.109375" defaultRowHeight="13.2" x14ac:dyDescent="0.25"/>
  <cols>
    <col min="1" max="1" width="3.6640625" style="23" customWidth="1"/>
    <col min="2" max="2" width="8.6640625" style="23" customWidth="1"/>
    <col min="3" max="3" width="20.33203125" style="23" bestFit="1" customWidth="1"/>
    <col min="4" max="5" width="13.109375" style="23" customWidth="1"/>
    <col min="6" max="6" width="12" style="23" customWidth="1"/>
    <col min="7" max="7" width="9.109375" style="23"/>
    <col min="8" max="8" width="3.6640625" style="23" customWidth="1"/>
    <col min="9" max="11" width="9.109375" style="23"/>
    <col min="12" max="12" width="11.5546875" style="23" bestFit="1" customWidth="1"/>
    <col min="13" max="16384" width="9.109375" style="23"/>
  </cols>
  <sheetData>
    <row r="1" spans="1:12" ht="3" customHeight="1" x14ac:dyDescent="0.25"/>
    <row r="2" spans="1:12" x14ac:dyDescent="0.25">
      <c r="A2" s="55"/>
      <c r="B2" s="56"/>
      <c r="C2" s="56"/>
      <c r="D2" s="56"/>
      <c r="E2" s="56"/>
      <c r="F2" s="56"/>
      <c r="G2" s="56"/>
      <c r="H2" s="53"/>
    </row>
    <row r="3" spans="1:12" ht="17.399999999999999" x14ac:dyDescent="0.3">
      <c r="A3" s="57"/>
      <c r="B3" s="93" t="s">
        <v>1</v>
      </c>
      <c r="C3" s="94"/>
      <c r="D3" s="94"/>
      <c r="E3" s="94"/>
      <c r="F3" s="94"/>
      <c r="G3" s="95"/>
      <c r="H3" s="54"/>
    </row>
    <row r="4" spans="1:12" ht="6.75" customHeight="1" thickBot="1" x14ac:dyDescent="0.3">
      <c r="A4" s="57"/>
      <c r="B4" s="44"/>
      <c r="C4" s="46"/>
      <c r="D4" s="46"/>
      <c r="E4" s="46"/>
      <c r="F4" s="46"/>
      <c r="G4" s="47"/>
      <c r="H4" s="54"/>
    </row>
    <row r="5" spans="1:12" x14ac:dyDescent="0.25">
      <c r="A5" s="57"/>
      <c r="B5" s="44"/>
      <c r="C5" s="51" t="s">
        <v>2</v>
      </c>
      <c r="D5" s="96">
        <v>5021</v>
      </c>
      <c r="E5" s="97"/>
      <c r="F5" s="46"/>
      <c r="G5" s="72" t="s">
        <v>58</v>
      </c>
      <c r="H5" s="54"/>
    </row>
    <row r="6" spans="1:12" ht="13.8" thickBot="1" x14ac:dyDescent="0.3">
      <c r="A6" s="57"/>
      <c r="B6" s="44"/>
      <c r="C6" s="52" t="s">
        <v>3</v>
      </c>
      <c r="D6" s="98">
        <f>IF(ISERROR(D5-E10),"",D5-E10)</f>
        <v>315</v>
      </c>
      <c r="E6" s="99"/>
      <c r="F6" s="48" t="str">
        <f>IF(D6&lt;=0,"Saldo Negativo","")</f>
        <v/>
      </c>
      <c r="G6" s="47"/>
      <c r="H6" s="54"/>
    </row>
    <row r="7" spans="1:12" ht="13.8" thickBot="1" x14ac:dyDescent="0.3">
      <c r="A7" s="57"/>
      <c r="B7" s="44"/>
      <c r="C7" s="46"/>
      <c r="D7" s="46"/>
      <c r="E7" s="46"/>
      <c r="F7" s="46"/>
      <c r="G7" s="47"/>
      <c r="H7" s="54"/>
    </row>
    <row r="8" spans="1:12" ht="13.8" thickBot="1" x14ac:dyDescent="0.3">
      <c r="A8" s="57"/>
      <c r="B8" s="44"/>
      <c r="C8" s="100" t="s">
        <v>4</v>
      </c>
      <c r="D8" s="101"/>
      <c r="E8" s="101"/>
      <c r="F8" s="102"/>
      <c r="G8" s="47"/>
      <c r="H8" s="54"/>
    </row>
    <row r="9" spans="1:12" ht="15" customHeight="1" x14ac:dyDescent="0.25">
      <c r="A9" s="57"/>
      <c r="B9" s="44"/>
      <c r="C9" s="103" t="s">
        <v>5</v>
      </c>
      <c r="D9" s="27" t="s">
        <v>6</v>
      </c>
      <c r="E9" s="28" t="s">
        <v>7</v>
      </c>
      <c r="F9" s="29" t="s">
        <v>8</v>
      </c>
      <c r="G9" s="47"/>
      <c r="H9" s="54"/>
      <c r="L9" s="30"/>
    </row>
    <row r="10" spans="1:12" ht="15" customHeight="1" thickBot="1" x14ac:dyDescent="0.3">
      <c r="A10" s="57"/>
      <c r="B10" s="44"/>
      <c r="C10" s="104"/>
      <c r="D10" s="58">
        <f>D74</f>
        <v>4988</v>
      </c>
      <c r="E10" s="59">
        <f>E74</f>
        <v>4706</v>
      </c>
      <c r="F10" s="60">
        <f>D10-E10</f>
        <v>282</v>
      </c>
      <c r="G10" s="47"/>
      <c r="H10" s="54"/>
    </row>
    <row r="11" spans="1:12" x14ac:dyDescent="0.25">
      <c r="A11" s="57"/>
      <c r="B11" s="45"/>
      <c r="C11" s="49"/>
      <c r="D11" s="49"/>
      <c r="E11" s="49"/>
      <c r="F11" s="49"/>
      <c r="G11" s="50"/>
      <c r="H11" s="54"/>
    </row>
    <row r="12" spans="1:12" x14ac:dyDescent="0.25">
      <c r="A12" s="24"/>
      <c r="B12" s="26"/>
      <c r="C12" s="26"/>
      <c r="D12" s="26"/>
      <c r="E12" s="26"/>
      <c r="F12" s="26"/>
      <c r="G12" s="26"/>
      <c r="H12" s="25"/>
    </row>
    <row r="13" spans="1:12" ht="15" x14ac:dyDescent="0.25">
      <c r="A13" s="24"/>
      <c r="B13" s="105" t="s">
        <v>9</v>
      </c>
      <c r="C13" s="106"/>
      <c r="D13" s="106"/>
      <c r="E13" s="106"/>
      <c r="F13" s="106"/>
      <c r="G13" s="107"/>
      <c r="H13" s="25"/>
    </row>
    <row r="14" spans="1:12" x14ac:dyDescent="0.25">
      <c r="A14" s="24"/>
      <c r="B14" s="31"/>
      <c r="C14" s="26"/>
      <c r="D14" s="26"/>
      <c r="E14" s="26"/>
      <c r="F14" s="26"/>
      <c r="G14" s="32"/>
      <c r="H14" s="25"/>
    </row>
    <row r="15" spans="1:12" x14ac:dyDescent="0.25">
      <c r="A15" s="24"/>
      <c r="B15" s="31"/>
      <c r="C15" s="61" t="s">
        <v>10</v>
      </c>
      <c r="D15" s="61" t="s">
        <v>6</v>
      </c>
      <c r="E15" s="61" t="s">
        <v>7</v>
      </c>
      <c r="F15" s="61" t="s">
        <v>8</v>
      </c>
      <c r="G15" s="32"/>
      <c r="H15" s="25"/>
    </row>
    <row r="16" spans="1:12" ht="5.0999999999999996" customHeight="1" x14ac:dyDescent="0.25">
      <c r="A16" s="24"/>
      <c r="B16" s="31"/>
      <c r="C16" s="33"/>
      <c r="D16" s="33"/>
      <c r="E16" s="33"/>
      <c r="F16" s="33"/>
      <c r="G16" s="32"/>
      <c r="H16" s="25"/>
    </row>
    <row r="17" spans="1:8" x14ac:dyDescent="0.25">
      <c r="A17" s="24"/>
      <c r="B17" s="31"/>
      <c r="C17" s="88" t="s">
        <v>11</v>
      </c>
      <c r="D17" s="88"/>
      <c r="E17" s="88"/>
      <c r="F17" s="89"/>
      <c r="G17" s="32"/>
      <c r="H17" s="25"/>
    </row>
    <row r="18" spans="1:8" x14ac:dyDescent="0.25">
      <c r="A18" s="24"/>
      <c r="B18" s="31"/>
      <c r="C18" s="34" t="s">
        <v>12</v>
      </c>
      <c r="D18" s="35"/>
      <c r="E18" s="62"/>
      <c r="F18" s="63">
        <f t="shared" ref="F18:F30" si="0">D18-E18</f>
        <v>0</v>
      </c>
      <c r="G18" s="32"/>
      <c r="H18" s="25"/>
    </row>
    <row r="19" spans="1:8" x14ac:dyDescent="0.25">
      <c r="A19" s="24"/>
      <c r="B19" s="31"/>
      <c r="C19" s="34" t="s">
        <v>13</v>
      </c>
      <c r="D19" s="35">
        <v>530</v>
      </c>
      <c r="E19" s="62">
        <v>530</v>
      </c>
      <c r="F19" s="63">
        <f t="shared" si="0"/>
        <v>0</v>
      </c>
      <c r="G19" s="32"/>
      <c r="H19" s="25"/>
    </row>
    <row r="20" spans="1:8" x14ac:dyDescent="0.25">
      <c r="A20" s="24"/>
      <c r="B20" s="31"/>
      <c r="C20" s="34" t="s">
        <v>14</v>
      </c>
      <c r="D20" s="35"/>
      <c r="E20" s="62"/>
      <c r="F20" s="63">
        <f t="shared" si="0"/>
        <v>0</v>
      </c>
      <c r="G20" s="32"/>
      <c r="H20" s="25"/>
    </row>
    <row r="21" spans="1:8" x14ac:dyDescent="0.25">
      <c r="A21" s="24"/>
      <c r="B21" s="31"/>
      <c r="C21" s="34" t="s">
        <v>15</v>
      </c>
      <c r="D21" s="35">
        <v>58</v>
      </c>
      <c r="E21" s="62">
        <v>58</v>
      </c>
      <c r="F21" s="63">
        <f t="shared" si="0"/>
        <v>0</v>
      </c>
      <c r="G21" s="32"/>
      <c r="H21" s="25"/>
    </row>
    <row r="22" spans="1:8" x14ac:dyDescent="0.25">
      <c r="A22" s="24"/>
      <c r="B22" s="31"/>
      <c r="C22" s="34" t="s">
        <v>16</v>
      </c>
      <c r="D22" s="35">
        <v>110</v>
      </c>
      <c r="E22" s="62">
        <v>110</v>
      </c>
      <c r="F22" s="63">
        <f t="shared" si="0"/>
        <v>0</v>
      </c>
      <c r="G22" s="32"/>
      <c r="H22" s="25"/>
    </row>
    <row r="23" spans="1:8" x14ac:dyDescent="0.25">
      <c r="A23" s="24"/>
      <c r="B23" s="31"/>
      <c r="C23" s="34" t="s">
        <v>17</v>
      </c>
      <c r="D23" s="35">
        <v>85</v>
      </c>
      <c r="E23" s="62">
        <v>85</v>
      </c>
      <c r="F23" s="63">
        <f t="shared" si="0"/>
        <v>0</v>
      </c>
      <c r="G23" s="32"/>
      <c r="H23" s="25"/>
    </row>
    <row r="24" spans="1:8" x14ac:dyDescent="0.25">
      <c r="A24" s="24"/>
      <c r="B24" s="31"/>
      <c r="C24" s="34" t="s">
        <v>18</v>
      </c>
      <c r="D24" s="35">
        <v>100</v>
      </c>
      <c r="E24" s="62">
        <v>100</v>
      </c>
      <c r="F24" s="63">
        <f t="shared" si="0"/>
        <v>0</v>
      </c>
      <c r="G24" s="32"/>
      <c r="H24" s="25"/>
    </row>
    <row r="25" spans="1:8" x14ac:dyDescent="0.25">
      <c r="A25" s="24"/>
      <c r="B25" s="31"/>
      <c r="C25" s="34" t="s">
        <v>19</v>
      </c>
      <c r="D25" s="35">
        <v>49</v>
      </c>
      <c r="E25" s="62">
        <v>49</v>
      </c>
      <c r="F25" s="63">
        <f t="shared" si="0"/>
        <v>0</v>
      </c>
      <c r="G25" s="32"/>
      <c r="H25" s="25"/>
    </row>
    <row r="26" spans="1:8" x14ac:dyDescent="0.25">
      <c r="A26" s="24"/>
      <c r="B26" s="31"/>
      <c r="C26" s="36" t="s">
        <v>20</v>
      </c>
      <c r="D26" s="35">
        <v>189</v>
      </c>
      <c r="E26" s="62">
        <v>189</v>
      </c>
      <c r="F26" s="63">
        <f t="shared" si="0"/>
        <v>0</v>
      </c>
      <c r="G26" s="32"/>
      <c r="H26" s="25"/>
    </row>
    <row r="27" spans="1:8" x14ac:dyDescent="0.25">
      <c r="A27" s="24"/>
      <c r="B27" s="31"/>
      <c r="C27" s="36" t="s">
        <v>21</v>
      </c>
      <c r="D27" s="35">
        <v>482</v>
      </c>
      <c r="E27" s="62">
        <v>300</v>
      </c>
      <c r="F27" s="63">
        <f t="shared" si="0"/>
        <v>182</v>
      </c>
      <c r="G27" s="32"/>
      <c r="H27" s="25"/>
    </row>
    <row r="28" spans="1:8" x14ac:dyDescent="0.25">
      <c r="A28" s="24"/>
      <c r="B28" s="31"/>
      <c r="C28" s="36" t="s">
        <v>22</v>
      </c>
      <c r="D28" s="35"/>
      <c r="E28" s="62"/>
      <c r="F28" s="63">
        <f t="shared" si="0"/>
        <v>0</v>
      </c>
      <c r="G28" s="32"/>
      <c r="H28" s="25"/>
    </row>
    <row r="29" spans="1:8" x14ac:dyDescent="0.25">
      <c r="A29" s="24"/>
      <c r="B29" s="31"/>
      <c r="C29" s="36" t="s">
        <v>22</v>
      </c>
      <c r="D29" s="35"/>
      <c r="E29" s="62"/>
      <c r="F29" s="63">
        <f t="shared" si="0"/>
        <v>0</v>
      </c>
      <c r="G29" s="32"/>
      <c r="H29" s="25"/>
    </row>
    <row r="30" spans="1:8" x14ac:dyDescent="0.25">
      <c r="A30" s="24"/>
      <c r="B30" s="31"/>
      <c r="C30" s="36" t="s">
        <v>22</v>
      </c>
      <c r="D30" s="65"/>
      <c r="E30" s="66"/>
      <c r="F30" s="67">
        <f t="shared" si="0"/>
        <v>0</v>
      </c>
      <c r="G30" s="32"/>
      <c r="H30" s="25"/>
    </row>
    <row r="31" spans="1:8" x14ac:dyDescent="0.25">
      <c r="A31" s="24"/>
      <c r="B31" s="31"/>
      <c r="C31" s="64" t="s">
        <v>23</v>
      </c>
      <c r="D31" s="68">
        <f>SUM(D18:D30)</f>
        <v>1603</v>
      </c>
      <c r="E31" s="68">
        <f>SUM(E18:E30)</f>
        <v>1421</v>
      </c>
      <c r="F31" s="68">
        <f>SUM(F18:F30)</f>
        <v>182</v>
      </c>
      <c r="G31" s="32"/>
      <c r="H31" s="25"/>
    </row>
    <row r="32" spans="1:8" s="26" customFormat="1" ht="5.0999999999999996" customHeight="1" x14ac:dyDescent="0.25">
      <c r="A32" s="24"/>
      <c r="B32" s="31"/>
      <c r="G32" s="32"/>
      <c r="H32" s="25"/>
    </row>
    <row r="33" spans="1:8" x14ac:dyDescent="0.25">
      <c r="A33" s="24"/>
      <c r="B33" s="31"/>
      <c r="C33" s="88" t="s">
        <v>24</v>
      </c>
      <c r="D33" s="88"/>
      <c r="E33" s="88"/>
      <c r="F33" s="89"/>
      <c r="G33" s="32"/>
      <c r="H33" s="25"/>
    </row>
    <row r="34" spans="1:8" x14ac:dyDescent="0.25">
      <c r="A34" s="24"/>
      <c r="B34" s="31"/>
      <c r="C34" s="34" t="s">
        <v>25</v>
      </c>
      <c r="D34" s="35">
        <v>500</v>
      </c>
      <c r="E34" s="62">
        <v>500</v>
      </c>
      <c r="F34" s="63">
        <f t="shared" ref="F34:F42" si="1">D34-E34</f>
        <v>0</v>
      </c>
      <c r="G34" s="32"/>
      <c r="H34" s="25"/>
    </row>
    <row r="35" spans="1:8" x14ac:dyDescent="0.25">
      <c r="A35" s="24"/>
      <c r="B35" s="31"/>
      <c r="C35" s="34" t="s">
        <v>26</v>
      </c>
      <c r="D35" s="35">
        <v>200</v>
      </c>
      <c r="E35" s="62">
        <v>200</v>
      </c>
      <c r="F35" s="63">
        <f t="shared" si="1"/>
        <v>0</v>
      </c>
      <c r="G35" s="32"/>
      <c r="H35" s="25"/>
    </row>
    <row r="36" spans="1:8" x14ac:dyDescent="0.25">
      <c r="A36" s="24"/>
      <c r="B36" s="31"/>
      <c r="C36" s="34" t="s">
        <v>27</v>
      </c>
      <c r="D36" s="35">
        <v>125</v>
      </c>
      <c r="E36" s="62">
        <v>125</v>
      </c>
      <c r="F36" s="63">
        <f t="shared" si="1"/>
        <v>0</v>
      </c>
      <c r="G36" s="32"/>
      <c r="H36" s="25"/>
    </row>
    <row r="37" spans="1:8" x14ac:dyDescent="0.25">
      <c r="A37" s="24"/>
      <c r="B37" s="31"/>
      <c r="C37" s="34" t="s">
        <v>28</v>
      </c>
      <c r="D37" s="35"/>
      <c r="E37" s="62"/>
      <c r="F37" s="63">
        <f t="shared" si="1"/>
        <v>0</v>
      </c>
      <c r="G37" s="32"/>
      <c r="H37" s="25"/>
    </row>
    <row r="38" spans="1:8" x14ac:dyDescent="0.25">
      <c r="A38" s="24"/>
      <c r="B38" s="31"/>
      <c r="C38" s="34" t="s">
        <v>29</v>
      </c>
      <c r="D38" s="35"/>
      <c r="E38" s="62"/>
      <c r="F38" s="63">
        <f>D38-E38</f>
        <v>0</v>
      </c>
      <c r="G38" s="32"/>
      <c r="H38" s="25"/>
    </row>
    <row r="39" spans="1:8" x14ac:dyDescent="0.25">
      <c r="A39" s="24"/>
      <c r="B39" s="31"/>
      <c r="C39" s="34" t="s">
        <v>30</v>
      </c>
      <c r="D39" s="35"/>
      <c r="E39" s="62"/>
      <c r="F39" s="63">
        <f t="shared" si="1"/>
        <v>0</v>
      </c>
      <c r="G39" s="32"/>
      <c r="H39" s="25"/>
    </row>
    <row r="40" spans="1:8" x14ac:dyDescent="0.25">
      <c r="A40" s="24"/>
      <c r="B40" s="31"/>
      <c r="C40" s="36" t="s">
        <v>22</v>
      </c>
      <c r="D40" s="35"/>
      <c r="E40" s="62"/>
      <c r="F40" s="63">
        <f t="shared" si="1"/>
        <v>0</v>
      </c>
      <c r="G40" s="32"/>
      <c r="H40" s="25"/>
    </row>
    <row r="41" spans="1:8" x14ac:dyDescent="0.25">
      <c r="A41" s="24"/>
      <c r="B41" s="31"/>
      <c r="C41" s="36" t="s">
        <v>22</v>
      </c>
      <c r="D41" s="35"/>
      <c r="E41" s="62"/>
      <c r="F41" s="63">
        <f t="shared" si="1"/>
        <v>0</v>
      </c>
      <c r="G41" s="32"/>
      <c r="H41" s="25"/>
    </row>
    <row r="42" spans="1:8" x14ac:dyDescent="0.25">
      <c r="A42" s="24"/>
      <c r="B42" s="31"/>
      <c r="C42" s="36" t="s">
        <v>22</v>
      </c>
      <c r="D42" s="65"/>
      <c r="E42" s="66"/>
      <c r="F42" s="63">
        <f t="shared" si="1"/>
        <v>0</v>
      </c>
      <c r="G42" s="32"/>
      <c r="H42" s="25"/>
    </row>
    <row r="43" spans="1:8" x14ac:dyDescent="0.25">
      <c r="A43" s="24"/>
      <c r="B43" s="31"/>
      <c r="C43" s="64" t="s">
        <v>23</v>
      </c>
      <c r="D43" s="68">
        <f>SUM(D34:D42)</f>
        <v>825</v>
      </c>
      <c r="E43" s="68">
        <f>SUM(E34:E42)</f>
        <v>825</v>
      </c>
      <c r="F43" s="68">
        <f>SUM(F34:F42)</f>
        <v>0</v>
      </c>
      <c r="G43" s="32"/>
      <c r="H43" s="25"/>
    </row>
    <row r="44" spans="1:8" ht="5.0999999999999996" customHeight="1" x14ac:dyDescent="0.25">
      <c r="A44" s="24"/>
      <c r="B44" s="31"/>
      <c r="C44" s="37"/>
      <c r="D44" s="70"/>
      <c r="E44" s="70"/>
      <c r="F44" s="69"/>
      <c r="G44" s="32"/>
      <c r="H44" s="25"/>
    </row>
    <row r="45" spans="1:8" x14ac:dyDescent="0.25">
      <c r="A45" s="24"/>
      <c r="B45" s="31"/>
      <c r="C45" s="90" t="s">
        <v>31</v>
      </c>
      <c r="D45" s="91"/>
      <c r="E45" s="91"/>
      <c r="F45" s="92"/>
      <c r="G45" s="32"/>
      <c r="H45" s="25"/>
    </row>
    <row r="46" spans="1:8" x14ac:dyDescent="0.25">
      <c r="A46" s="24"/>
      <c r="B46" s="31"/>
      <c r="C46" s="34" t="s">
        <v>32</v>
      </c>
      <c r="D46" s="35">
        <v>255</v>
      </c>
      <c r="E46" s="62">
        <v>255</v>
      </c>
      <c r="F46" s="63">
        <f t="shared" ref="F46:F71" si="2">D46-E46</f>
        <v>0</v>
      </c>
      <c r="G46" s="32"/>
      <c r="H46" s="25"/>
    </row>
    <row r="47" spans="1:8" x14ac:dyDescent="0.25">
      <c r="A47" s="24"/>
      <c r="B47" s="31"/>
      <c r="C47" s="34" t="s">
        <v>33</v>
      </c>
      <c r="D47" s="35"/>
      <c r="E47" s="62"/>
      <c r="F47" s="63">
        <f t="shared" si="2"/>
        <v>0</v>
      </c>
      <c r="G47" s="32"/>
      <c r="H47" s="25"/>
    </row>
    <row r="48" spans="1:8" x14ac:dyDescent="0.25">
      <c r="A48" s="24"/>
      <c r="B48" s="31"/>
      <c r="C48" s="34" t="s">
        <v>34</v>
      </c>
      <c r="D48" s="35"/>
      <c r="E48" s="62"/>
      <c r="F48" s="63">
        <f t="shared" si="2"/>
        <v>0</v>
      </c>
      <c r="G48" s="32"/>
      <c r="H48" s="25"/>
    </row>
    <row r="49" spans="1:8" x14ac:dyDescent="0.25">
      <c r="A49" s="24"/>
      <c r="B49" s="31"/>
      <c r="C49" s="34" t="s">
        <v>35</v>
      </c>
      <c r="D49" s="35">
        <v>110</v>
      </c>
      <c r="E49" s="62">
        <v>110</v>
      </c>
      <c r="F49" s="63">
        <f t="shared" si="2"/>
        <v>0</v>
      </c>
      <c r="G49" s="32"/>
      <c r="H49" s="25"/>
    </row>
    <row r="50" spans="1:8" x14ac:dyDescent="0.25">
      <c r="A50" s="24"/>
      <c r="B50" s="31"/>
      <c r="C50" s="34" t="s">
        <v>36</v>
      </c>
      <c r="D50" s="35"/>
      <c r="E50" s="62"/>
      <c r="F50" s="63">
        <f t="shared" si="2"/>
        <v>0</v>
      </c>
      <c r="G50" s="32"/>
      <c r="H50" s="25"/>
    </row>
    <row r="51" spans="1:8" x14ac:dyDescent="0.25">
      <c r="A51" s="24"/>
      <c r="B51" s="31"/>
      <c r="C51" s="34" t="s">
        <v>37</v>
      </c>
      <c r="D51" s="35"/>
      <c r="E51" s="62"/>
      <c r="F51" s="63">
        <f t="shared" si="2"/>
        <v>0</v>
      </c>
      <c r="G51" s="32"/>
      <c r="H51" s="25"/>
    </row>
    <row r="52" spans="1:8" x14ac:dyDescent="0.25">
      <c r="A52" s="24"/>
      <c r="B52" s="31"/>
      <c r="C52" s="36" t="s">
        <v>30</v>
      </c>
      <c r="D52" s="35"/>
      <c r="E52" s="62"/>
      <c r="F52" s="63">
        <f t="shared" si="2"/>
        <v>0</v>
      </c>
      <c r="G52" s="32"/>
      <c r="H52" s="25"/>
    </row>
    <row r="53" spans="1:8" x14ac:dyDescent="0.25">
      <c r="A53" s="24"/>
      <c r="B53" s="31"/>
      <c r="C53" s="36" t="s">
        <v>22</v>
      </c>
      <c r="D53" s="35"/>
      <c r="E53" s="62"/>
      <c r="F53" s="63">
        <f t="shared" si="2"/>
        <v>0</v>
      </c>
      <c r="G53" s="32"/>
      <c r="H53" s="25"/>
    </row>
    <row r="54" spans="1:8" x14ac:dyDescent="0.25">
      <c r="A54" s="24"/>
      <c r="B54" s="31"/>
      <c r="C54" s="36" t="s">
        <v>22</v>
      </c>
      <c r="D54" s="35"/>
      <c r="E54" s="62"/>
      <c r="F54" s="63">
        <f t="shared" si="2"/>
        <v>0</v>
      </c>
      <c r="G54" s="32"/>
      <c r="H54" s="25"/>
    </row>
    <row r="55" spans="1:8" x14ac:dyDescent="0.25">
      <c r="A55" s="24"/>
      <c r="B55" s="31"/>
      <c r="C55" s="34" t="s">
        <v>22</v>
      </c>
      <c r="D55" s="65"/>
      <c r="E55" s="66"/>
      <c r="F55" s="63">
        <f t="shared" si="2"/>
        <v>0</v>
      </c>
      <c r="G55" s="32"/>
      <c r="H55" s="25"/>
    </row>
    <row r="56" spans="1:8" x14ac:dyDescent="0.25">
      <c r="A56" s="24"/>
      <c r="B56" s="31"/>
      <c r="C56" s="64" t="s">
        <v>23</v>
      </c>
      <c r="D56" s="68">
        <f>SUM(D46:D55)</f>
        <v>365</v>
      </c>
      <c r="E56" s="68">
        <f>SUM(E46:E55)</f>
        <v>365</v>
      </c>
      <c r="F56" s="68">
        <f>SUM(F46:F55)</f>
        <v>0</v>
      </c>
      <c r="G56" s="32"/>
      <c r="H56" s="25"/>
    </row>
    <row r="57" spans="1:8" ht="5.0999999999999996" customHeight="1" x14ac:dyDescent="0.25">
      <c r="A57" s="24"/>
      <c r="B57" s="31"/>
      <c r="C57" s="37"/>
      <c r="D57" s="70"/>
      <c r="E57" s="70"/>
      <c r="F57" s="69"/>
      <c r="G57" s="32"/>
      <c r="H57" s="25"/>
    </row>
    <row r="58" spans="1:8" x14ac:dyDescent="0.25">
      <c r="A58" s="24"/>
      <c r="B58" s="31"/>
      <c r="C58" s="90" t="s">
        <v>30</v>
      </c>
      <c r="D58" s="91"/>
      <c r="E58" s="91"/>
      <c r="F58" s="92"/>
      <c r="G58" s="32"/>
      <c r="H58" s="25"/>
    </row>
    <row r="59" spans="1:8" x14ac:dyDescent="0.25">
      <c r="A59" s="24"/>
      <c r="B59" s="31"/>
      <c r="C59" s="34" t="s">
        <v>38</v>
      </c>
      <c r="D59" s="35">
        <v>360</v>
      </c>
      <c r="E59" s="62">
        <v>360</v>
      </c>
      <c r="F59" s="63">
        <f t="shared" si="2"/>
        <v>0</v>
      </c>
      <c r="G59" s="32"/>
      <c r="H59" s="25"/>
    </row>
    <row r="60" spans="1:8" x14ac:dyDescent="0.25">
      <c r="A60" s="24"/>
      <c r="B60" s="31"/>
      <c r="C60" s="34" t="s">
        <v>39</v>
      </c>
      <c r="D60" s="35">
        <v>500</v>
      </c>
      <c r="E60" s="62">
        <v>500</v>
      </c>
      <c r="F60" s="63">
        <f t="shared" si="2"/>
        <v>0</v>
      </c>
      <c r="G60" s="32"/>
      <c r="H60" s="25"/>
    </row>
    <row r="61" spans="1:8" x14ac:dyDescent="0.25">
      <c r="A61" s="24"/>
      <c r="B61" s="31"/>
      <c r="C61" s="34" t="s">
        <v>40</v>
      </c>
      <c r="D61" s="35">
        <v>125</v>
      </c>
      <c r="E61" s="62">
        <v>125</v>
      </c>
      <c r="F61" s="63">
        <f t="shared" si="2"/>
        <v>0</v>
      </c>
      <c r="G61" s="32"/>
      <c r="H61" s="25"/>
    </row>
    <row r="62" spans="1:8" x14ac:dyDescent="0.25">
      <c r="A62" s="24"/>
      <c r="B62" s="31"/>
      <c r="C62" s="34" t="s">
        <v>41</v>
      </c>
      <c r="D62" s="35">
        <v>200</v>
      </c>
      <c r="E62" s="62">
        <v>100</v>
      </c>
      <c r="F62" s="63">
        <f t="shared" si="2"/>
        <v>100</v>
      </c>
      <c r="G62" s="32"/>
      <c r="H62" s="25"/>
    </row>
    <row r="63" spans="1:8" x14ac:dyDescent="0.25">
      <c r="A63" s="24"/>
      <c r="B63" s="31"/>
      <c r="C63" s="34" t="s">
        <v>42</v>
      </c>
      <c r="D63" s="35"/>
      <c r="E63" s="62"/>
      <c r="F63" s="63">
        <f t="shared" si="2"/>
        <v>0</v>
      </c>
      <c r="G63" s="32"/>
      <c r="H63" s="25"/>
    </row>
    <row r="64" spans="1:8" x14ac:dyDescent="0.25">
      <c r="A64" s="24"/>
      <c r="B64" s="31"/>
      <c r="C64" s="34" t="s">
        <v>43</v>
      </c>
      <c r="D64" s="35"/>
      <c r="E64" s="62"/>
      <c r="F64" s="63">
        <f t="shared" si="2"/>
        <v>0</v>
      </c>
      <c r="G64" s="32"/>
      <c r="H64" s="25"/>
    </row>
    <row r="65" spans="1:8" x14ac:dyDescent="0.25">
      <c r="A65" s="24"/>
      <c r="B65" s="31"/>
      <c r="C65" s="34" t="s">
        <v>44</v>
      </c>
      <c r="D65" s="35">
        <v>85</v>
      </c>
      <c r="E65" s="62">
        <v>85</v>
      </c>
      <c r="F65" s="63">
        <f t="shared" si="2"/>
        <v>0</v>
      </c>
      <c r="G65" s="32"/>
      <c r="H65" s="25"/>
    </row>
    <row r="66" spans="1:8" x14ac:dyDescent="0.25">
      <c r="A66" s="24"/>
      <c r="B66" s="31"/>
      <c r="C66" s="34" t="s">
        <v>45</v>
      </c>
      <c r="D66" s="35"/>
      <c r="E66" s="62"/>
      <c r="F66" s="63">
        <f t="shared" si="2"/>
        <v>0</v>
      </c>
      <c r="G66" s="32"/>
      <c r="H66" s="25"/>
    </row>
    <row r="67" spans="1:8" x14ac:dyDescent="0.25">
      <c r="A67" s="24"/>
      <c r="B67" s="31"/>
      <c r="C67" s="34" t="s">
        <v>46</v>
      </c>
      <c r="D67" s="35">
        <v>600</v>
      </c>
      <c r="E67" s="62">
        <v>600</v>
      </c>
      <c r="F67" s="63">
        <f t="shared" si="2"/>
        <v>0</v>
      </c>
      <c r="G67" s="32"/>
      <c r="H67" s="25"/>
    </row>
    <row r="68" spans="1:8" x14ac:dyDescent="0.25">
      <c r="A68" s="24"/>
      <c r="B68" s="31"/>
      <c r="C68" s="34" t="s">
        <v>30</v>
      </c>
      <c r="D68" s="35">
        <v>325</v>
      </c>
      <c r="E68" s="62">
        <v>325</v>
      </c>
      <c r="F68" s="63">
        <f t="shared" si="2"/>
        <v>0</v>
      </c>
      <c r="G68" s="32"/>
      <c r="H68" s="25"/>
    </row>
    <row r="69" spans="1:8" x14ac:dyDescent="0.25">
      <c r="A69" s="24"/>
      <c r="B69" s="31"/>
      <c r="C69" s="36" t="s">
        <v>22</v>
      </c>
      <c r="D69" s="35"/>
      <c r="E69" s="62"/>
      <c r="F69" s="63">
        <f t="shared" si="2"/>
        <v>0</v>
      </c>
      <c r="G69" s="32"/>
      <c r="H69" s="25"/>
    </row>
    <row r="70" spans="1:8" x14ac:dyDescent="0.25">
      <c r="A70" s="24"/>
      <c r="B70" s="31"/>
      <c r="C70" s="36" t="s">
        <v>22</v>
      </c>
      <c r="D70" s="35"/>
      <c r="E70" s="62"/>
      <c r="F70" s="63">
        <f t="shared" si="2"/>
        <v>0</v>
      </c>
      <c r="G70" s="32"/>
      <c r="H70" s="25"/>
    </row>
    <row r="71" spans="1:8" x14ac:dyDescent="0.25">
      <c r="A71" s="24"/>
      <c r="B71" s="31"/>
      <c r="C71" s="36" t="s">
        <v>22</v>
      </c>
      <c r="D71" s="65"/>
      <c r="E71" s="66"/>
      <c r="F71" s="63">
        <f t="shared" si="2"/>
        <v>0</v>
      </c>
      <c r="G71" s="32"/>
      <c r="H71" s="25"/>
    </row>
    <row r="72" spans="1:8" x14ac:dyDescent="0.25">
      <c r="A72" s="24"/>
      <c r="B72" s="31"/>
      <c r="C72" s="64" t="s">
        <v>23</v>
      </c>
      <c r="D72" s="68">
        <f>SUM(D59:D71)</f>
        <v>2195</v>
      </c>
      <c r="E72" s="68">
        <f>SUM(E59:E71)</f>
        <v>2095</v>
      </c>
      <c r="F72" s="68">
        <f>SUM(F59:F71)</f>
        <v>100</v>
      </c>
      <c r="G72" s="32"/>
      <c r="H72" s="25"/>
    </row>
    <row r="73" spans="1:8" x14ac:dyDescent="0.25">
      <c r="A73" s="24"/>
      <c r="B73" s="31"/>
      <c r="C73" s="26"/>
      <c r="D73" s="26"/>
      <c r="E73" s="26"/>
      <c r="F73" s="26"/>
      <c r="G73" s="32"/>
      <c r="H73" s="25"/>
    </row>
    <row r="74" spans="1:8" x14ac:dyDescent="0.25">
      <c r="A74" s="24"/>
      <c r="B74" s="31"/>
      <c r="C74" s="64" t="s">
        <v>47</v>
      </c>
      <c r="D74" s="68">
        <f>SUM(D56,D43,D31,D72)</f>
        <v>4988</v>
      </c>
      <c r="E74" s="68">
        <f>SUM(E56,E43,E31,E72)</f>
        <v>4706</v>
      </c>
      <c r="F74" s="68">
        <f>SUM(F56,F43,F31,F72)</f>
        <v>282</v>
      </c>
      <c r="G74" s="32"/>
      <c r="H74" s="25"/>
    </row>
    <row r="75" spans="1:8" x14ac:dyDescent="0.25">
      <c r="A75" s="24"/>
      <c r="B75" s="38"/>
      <c r="C75" s="39"/>
      <c r="D75" s="39"/>
      <c r="E75" s="39"/>
      <c r="F75" s="39"/>
      <c r="G75" s="40"/>
      <c r="H75" s="25"/>
    </row>
    <row r="76" spans="1:8" x14ac:dyDescent="0.25">
      <c r="A76" s="24"/>
      <c r="B76" s="26"/>
      <c r="C76" s="26"/>
      <c r="D76" s="26"/>
      <c r="E76" s="26"/>
      <c r="F76" s="26"/>
      <c r="G76" s="26"/>
      <c r="H76" s="25"/>
    </row>
    <row r="77" spans="1:8" x14ac:dyDescent="0.25">
      <c r="A77" s="41"/>
      <c r="B77" s="42"/>
      <c r="C77" s="42"/>
      <c r="D77" s="42"/>
      <c r="E77" s="42"/>
      <c r="F77" s="42"/>
      <c r="G77" s="42"/>
      <c r="H77" s="43"/>
    </row>
  </sheetData>
  <mergeCells count="10">
    <mergeCell ref="C17:F17"/>
    <mergeCell ref="C33:F33"/>
    <mergeCell ref="C45:F45"/>
    <mergeCell ref="C58:F58"/>
    <mergeCell ref="B3:G3"/>
    <mergeCell ref="D5:E5"/>
    <mergeCell ref="D6:E6"/>
    <mergeCell ref="C8:F8"/>
    <mergeCell ref="C9:C10"/>
    <mergeCell ref="B13:G13"/>
  </mergeCells>
  <conditionalFormatting sqref="D6">
    <cfRule type="cellIs" dxfId="3" priority="2" stopIfTrue="1" operator="lessThanOrEqual">
      <formula>0</formula>
    </cfRule>
  </conditionalFormatting>
  <conditionalFormatting sqref="D18:F30">
    <cfRule type="iconSet" priority="1">
      <iconSet reverse="1">
        <cfvo type="percent" val="0"/>
        <cfvo type="num" val="300"/>
        <cfvo type="num" val="500"/>
      </iconSet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77"/>
  <sheetViews>
    <sheetView workbookViewId="0">
      <pane ySplit="11" topLeftCell="A12" activePane="bottomLeft" state="frozen"/>
      <selection pane="bottomLeft" activeCell="I10" sqref="I10"/>
    </sheetView>
  </sheetViews>
  <sheetFormatPr defaultColWidth="9.109375" defaultRowHeight="13.2" x14ac:dyDescent="0.25"/>
  <cols>
    <col min="1" max="1" width="3.6640625" style="23" customWidth="1"/>
    <col min="2" max="2" width="8.6640625" style="23" customWidth="1"/>
    <col min="3" max="3" width="20.33203125" style="23" bestFit="1" customWidth="1"/>
    <col min="4" max="5" width="13.109375" style="23" customWidth="1"/>
    <col min="6" max="6" width="12" style="23" customWidth="1"/>
    <col min="7" max="7" width="9.109375" style="23"/>
    <col min="8" max="8" width="3.6640625" style="23" customWidth="1"/>
    <col min="9" max="11" width="9.109375" style="23"/>
    <col min="12" max="12" width="11.5546875" style="23" bestFit="1" customWidth="1"/>
    <col min="13" max="16384" width="9.109375" style="23"/>
  </cols>
  <sheetData>
    <row r="1" spans="1:12" ht="3" customHeight="1" x14ac:dyDescent="0.25"/>
    <row r="2" spans="1:12" x14ac:dyDescent="0.25">
      <c r="A2" s="55"/>
      <c r="B2" s="56"/>
      <c r="C2" s="56"/>
      <c r="D2" s="56"/>
      <c r="E2" s="56"/>
      <c r="F2" s="56"/>
      <c r="G2" s="56"/>
      <c r="H2" s="53"/>
    </row>
    <row r="3" spans="1:12" ht="17.399999999999999" x14ac:dyDescent="0.3">
      <c r="A3" s="57"/>
      <c r="B3" s="93" t="s">
        <v>1</v>
      </c>
      <c r="C3" s="94"/>
      <c r="D3" s="94"/>
      <c r="E3" s="94"/>
      <c r="F3" s="94"/>
      <c r="G3" s="95"/>
      <c r="H3" s="54"/>
    </row>
    <row r="4" spans="1:12" ht="6.75" customHeight="1" thickBot="1" x14ac:dyDescent="0.3">
      <c r="A4" s="57"/>
      <c r="B4" s="44"/>
      <c r="C4" s="46"/>
      <c r="D4" s="46"/>
      <c r="E4" s="46"/>
      <c r="F4" s="46"/>
      <c r="G4" s="47"/>
      <c r="H4" s="54"/>
    </row>
    <row r="5" spans="1:12" x14ac:dyDescent="0.25">
      <c r="A5" s="57"/>
      <c r="B5" s="44"/>
      <c r="C5" s="51" t="s">
        <v>2</v>
      </c>
      <c r="D5" s="96">
        <v>5021</v>
      </c>
      <c r="E5" s="97"/>
      <c r="F5" s="46"/>
      <c r="G5" s="71" t="s">
        <v>59</v>
      </c>
      <c r="H5" s="54"/>
    </row>
    <row r="6" spans="1:12" ht="13.8" thickBot="1" x14ac:dyDescent="0.3">
      <c r="A6" s="57"/>
      <c r="B6" s="44"/>
      <c r="C6" s="52" t="s">
        <v>3</v>
      </c>
      <c r="D6" s="98">
        <f>IF(ISERROR(D5-E10),"",D5-E10)</f>
        <v>315</v>
      </c>
      <c r="E6" s="99"/>
      <c r="F6" s="48" t="str">
        <f>IF(D6&lt;=0,"Saldo Negativo","")</f>
        <v/>
      </c>
      <c r="G6" s="47"/>
      <c r="H6" s="54"/>
    </row>
    <row r="7" spans="1:12" ht="13.8" thickBot="1" x14ac:dyDescent="0.3">
      <c r="A7" s="57"/>
      <c r="B7" s="44"/>
      <c r="C7" s="46"/>
      <c r="D7" s="46"/>
      <c r="E7" s="46"/>
      <c r="F7" s="46"/>
      <c r="G7" s="47"/>
      <c r="H7" s="54"/>
    </row>
    <row r="8" spans="1:12" ht="13.8" thickBot="1" x14ac:dyDescent="0.3">
      <c r="A8" s="57"/>
      <c r="B8" s="44"/>
      <c r="C8" s="100" t="s">
        <v>4</v>
      </c>
      <c r="D8" s="101"/>
      <c r="E8" s="101"/>
      <c r="F8" s="102"/>
      <c r="G8" s="47"/>
      <c r="H8" s="54"/>
    </row>
    <row r="9" spans="1:12" ht="15" customHeight="1" x14ac:dyDescent="0.25">
      <c r="A9" s="57"/>
      <c r="B9" s="44"/>
      <c r="C9" s="103" t="s">
        <v>5</v>
      </c>
      <c r="D9" s="27" t="s">
        <v>6</v>
      </c>
      <c r="E9" s="28" t="s">
        <v>7</v>
      </c>
      <c r="F9" s="29" t="s">
        <v>8</v>
      </c>
      <c r="G9" s="47"/>
      <c r="H9" s="54"/>
      <c r="L9" s="30"/>
    </row>
    <row r="10" spans="1:12" ht="15" customHeight="1" thickBot="1" x14ac:dyDescent="0.3">
      <c r="A10" s="57"/>
      <c r="B10" s="44"/>
      <c r="C10" s="104"/>
      <c r="D10" s="58">
        <f>D74</f>
        <v>4988</v>
      </c>
      <c r="E10" s="59">
        <f>E74</f>
        <v>4706</v>
      </c>
      <c r="F10" s="60">
        <f>D10-E10</f>
        <v>282</v>
      </c>
      <c r="G10" s="47"/>
      <c r="H10" s="54"/>
    </row>
    <row r="11" spans="1:12" x14ac:dyDescent="0.25">
      <c r="A11" s="57"/>
      <c r="B11" s="45"/>
      <c r="C11" s="49"/>
      <c r="D11" s="49"/>
      <c r="E11" s="49"/>
      <c r="F11" s="49"/>
      <c r="G11" s="50"/>
      <c r="H11" s="54"/>
    </row>
    <row r="12" spans="1:12" x14ac:dyDescent="0.25">
      <c r="A12" s="24"/>
      <c r="B12" s="26"/>
      <c r="C12" s="26"/>
      <c r="D12" s="26"/>
      <c r="E12" s="26"/>
      <c r="F12" s="26"/>
      <c r="G12" s="26"/>
      <c r="H12" s="25"/>
    </row>
    <row r="13" spans="1:12" ht="15" x14ac:dyDescent="0.25">
      <c r="A13" s="24"/>
      <c r="B13" s="105" t="s">
        <v>9</v>
      </c>
      <c r="C13" s="106"/>
      <c r="D13" s="106"/>
      <c r="E13" s="106"/>
      <c r="F13" s="106"/>
      <c r="G13" s="107"/>
      <c r="H13" s="25"/>
    </row>
    <row r="14" spans="1:12" x14ac:dyDescent="0.25">
      <c r="A14" s="24"/>
      <c r="B14" s="31"/>
      <c r="C14" s="26"/>
      <c r="D14" s="26"/>
      <c r="E14" s="26"/>
      <c r="F14" s="26"/>
      <c r="G14" s="32"/>
      <c r="H14" s="25"/>
    </row>
    <row r="15" spans="1:12" x14ac:dyDescent="0.25">
      <c r="A15" s="24"/>
      <c r="B15" s="31"/>
      <c r="C15" s="61" t="s">
        <v>10</v>
      </c>
      <c r="D15" s="61" t="s">
        <v>6</v>
      </c>
      <c r="E15" s="61" t="s">
        <v>7</v>
      </c>
      <c r="F15" s="61" t="s">
        <v>8</v>
      </c>
      <c r="G15" s="32"/>
      <c r="H15" s="25"/>
    </row>
    <row r="16" spans="1:12" ht="5.0999999999999996" customHeight="1" x14ac:dyDescent="0.25">
      <c r="A16" s="24"/>
      <c r="B16" s="31"/>
      <c r="C16" s="33"/>
      <c r="D16" s="33"/>
      <c r="E16" s="33"/>
      <c r="F16" s="33"/>
      <c r="G16" s="32"/>
      <c r="H16" s="25"/>
    </row>
    <row r="17" spans="1:8" x14ac:dyDescent="0.25">
      <c r="A17" s="24"/>
      <c r="B17" s="31"/>
      <c r="C17" s="88" t="s">
        <v>11</v>
      </c>
      <c r="D17" s="88"/>
      <c r="E17" s="88"/>
      <c r="F17" s="89"/>
      <c r="G17" s="32"/>
      <c r="H17" s="25"/>
    </row>
    <row r="18" spans="1:8" x14ac:dyDescent="0.25">
      <c r="A18" s="24"/>
      <c r="B18" s="31"/>
      <c r="C18" s="34" t="s">
        <v>12</v>
      </c>
      <c r="D18" s="35"/>
      <c r="E18" s="62"/>
      <c r="F18" s="63">
        <f t="shared" ref="F18:F30" si="0">D18-E18</f>
        <v>0</v>
      </c>
      <c r="G18" s="32"/>
      <c r="H18" s="25"/>
    </row>
    <row r="19" spans="1:8" x14ac:dyDescent="0.25">
      <c r="A19" s="24"/>
      <c r="B19" s="31"/>
      <c r="C19" s="34" t="s">
        <v>13</v>
      </c>
      <c r="D19" s="35">
        <v>530</v>
      </c>
      <c r="E19" s="62">
        <v>530</v>
      </c>
      <c r="F19" s="63">
        <f t="shared" si="0"/>
        <v>0</v>
      </c>
      <c r="G19" s="32"/>
      <c r="H19" s="25"/>
    </row>
    <row r="20" spans="1:8" x14ac:dyDescent="0.25">
      <c r="A20" s="24"/>
      <c r="B20" s="31"/>
      <c r="C20" s="34" t="s">
        <v>14</v>
      </c>
      <c r="D20" s="35"/>
      <c r="E20" s="62"/>
      <c r="F20" s="63">
        <f t="shared" si="0"/>
        <v>0</v>
      </c>
      <c r="G20" s="32"/>
      <c r="H20" s="25"/>
    </row>
    <row r="21" spans="1:8" x14ac:dyDescent="0.25">
      <c r="A21" s="24"/>
      <c r="B21" s="31"/>
      <c r="C21" s="34" t="s">
        <v>15</v>
      </c>
      <c r="D21" s="35">
        <v>58</v>
      </c>
      <c r="E21" s="62">
        <v>58</v>
      </c>
      <c r="F21" s="63">
        <f t="shared" si="0"/>
        <v>0</v>
      </c>
      <c r="G21" s="32"/>
      <c r="H21" s="25"/>
    </row>
    <row r="22" spans="1:8" x14ac:dyDescent="0.25">
      <c r="A22" s="24"/>
      <c r="B22" s="31"/>
      <c r="C22" s="34" t="s">
        <v>16</v>
      </c>
      <c r="D22" s="35">
        <v>110</v>
      </c>
      <c r="E22" s="62">
        <v>110</v>
      </c>
      <c r="F22" s="63">
        <f t="shared" si="0"/>
        <v>0</v>
      </c>
      <c r="G22" s="32"/>
      <c r="H22" s="25"/>
    </row>
    <row r="23" spans="1:8" x14ac:dyDescent="0.25">
      <c r="A23" s="24"/>
      <c r="B23" s="31"/>
      <c r="C23" s="34" t="s">
        <v>17</v>
      </c>
      <c r="D23" s="35">
        <v>85</v>
      </c>
      <c r="E23" s="62">
        <v>85</v>
      </c>
      <c r="F23" s="63">
        <f t="shared" si="0"/>
        <v>0</v>
      </c>
      <c r="G23" s="32"/>
      <c r="H23" s="25"/>
    </row>
    <row r="24" spans="1:8" x14ac:dyDescent="0.25">
      <c r="A24" s="24"/>
      <c r="B24" s="31"/>
      <c r="C24" s="34" t="s">
        <v>18</v>
      </c>
      <c r="D24" s="35">
        <v>100</v>
      </c>
      <c r="E24" s="62">
        <v>100</v>
      </c>
      <c r="F24" s="63">
        <f t="shared" si="0"/>
        <v>0</v>
      </c>
      <c r="G24" s="32"/>
      <c r="H24" s="25"/>
    </row>
    <row r="25" spans="1:8" x14ac:dyDescent="0.25">
      <c r="A25" s="24"/>
      <c r="B25" s="31"/>
      <c r="C25" s="34" t="s">
        <v>19</v>
      </c>
      <c r="D25" s="35">
        <v>49</v>
      </c>
      <c r="E25" s="62">
        <v>49</v>
      </c>
      <c r="F25" s="63">
        <f t="shared" si="0"/>
        <v>0</v>
      </c>
      <c r="G25" s="32"/>
      <c r="H25" s="25"/>
    </row>
    <row r="26" spans="1:8" x14ac:dyDescent="0.25">
      <c r="A26" s="24"/>
      <c r="B26" s="31"/>
      <c r="C26" s="36" t="s">
        <v>20</v>
      </c>
      <c r="D26" s="35">
        <v>189</v>
      </c>
      <c r="E26" s="62">
        <v>189</v>
      </c>
      <c r="F26" s="63">
        <f t="shared" si="0"/>
        <v>0</v>
      </c>
      <c r="G26" s="32"/>
      <c r="H26" s="25"/>
    </row>
    <row r="27" spans="1:8" x14ac:dyDescent="0.25">
      <c r="A27" s="24"/>
      <c r="B27" s="31"/>
      <c r="C27" s="36" t="s">
        <v>21</v>
      </c>
      <c r="D27" s="35">
        <v>482</v>
      </c>
      <c r="E27" s="62">
        <v>300</v>
      </c>
      <c r="F27" s="63">
        <f t="shared" si="0"/>
        <v>182</v>
      </c>
      <c r="G27" s="32"/>
      <c r="H27" s="25"/>
    </row>
    <row r="28" spans="1:8" x14ac:dyDescent="0.25">
      <c r="A28" s="24"/>
      <c r="B28" s="31"/>
      <c r="C28" s="36" t="s">
        <v>22</v>
      </c>
      <c r="D28" s="35"/>
      <c r="E28" s="62"/>
      <c r="F28" s="63">
        <f t="shared" si="0"/>
        <v>0</v>
      </c>
      <c r="G28" s="32"/>
      <c r="H28" s="25"/>
    </row>
    <row r="29" spans="1:8" x14ac:dyDescent="0.25">
      <c r="A29" s="24"/>
      <c r="B29" s="31"/>
      <c r="C29" s="36" t="s">
        <v>22</v>
      </c>
      <c r="D29" s="35"/>
      <c r="E29" s="62"/>
      <c r="F29" s="63">
        <f t="shared" si="0"/>
        <v>0</v>
      </c>
      <c r="G29" s="32"/>
      <c r="H29" s="25"/>
    </row>
    <row r="30" spans="1:8" x14ac:dyDescent="0.25">
      <c r="A30" s="24"/>
      <c r="B30" s="31"/>
      <c r="C30" s="36" t="s">
        <v>22</v>
      </c>
      <c r="D30" s="65"/>
      <c r="E30" s="66"/>
      <c r="F30" s="67">
        <f t="shared" si="0"/>
        <v>0</v>
      </c>
      <c r="G30" s="32"/>
      <c r="H30" s="25"/>
    </row>
    <row r="31" spans="1:8" x14ac:dyDescent="0.25">
      <c r="A31" s="24"/>
      <c r="B31" s="31"/>
      <c r="C31" s="64" t="s">
        <v>23</v>
      </c>
      <c r="D31" s="68">
        <f>SUM(D18:D30)</f>
        <v>1603</v>
      </c>
      <c r="E31" s="68">
        <f>SUM(E18:E30)</f>
        <v>1421</v>
      </c>
      <c r="F31" s="68">
        <f>SUM(F18:F30)</f>
        <v>182</v>
      </c>
      <c r="G31" s="32"/>
      <c r="H31" s="25"/>
    </row>
    <row r="32" spans="1:8" s="26" customFormat="1" ht="5.0999999999999996" customHeight="1" x14ac:dyDescent="0.25">
      <c r="A32" s="24"/>
      <c r="B32" s="31"/>
      <c r="G32" s="32"/>
      <c r="H32" s="25"/>
    </row>
    <row r="33" spans="1:8" x14ac:dyDescent="0.25">
      <c r="A33" s="24"/>
      <c r="B33" s="31"/>
      <c r="C33" s="88" t="s">
        <v>24</v>
      </c>
      <c r="D33" s="88"/>
      <c r="E33" s="88"/>
      <c r="F33" s="89"/>
      <c r="G33" s="32"/>
      <c r="H33" s="25"/>
    </row>
    <row r="34" spans="1:8" x14ac:dyDescent="0.25">
      <c r="A34" s="24"/>
      <c r="B34" s="31"/>
      <c r="C34" s="34" t="s">
        <v>25</v>
      </c>
      <c r="D34" s="35">
        <v>500</v>
      </c>
      <c r="E34" s="62">
        <v>500</v>
      </c>
      <c r="F34" s="63">
        <f t="shared" ref="F34:F42" si="1">D34-E34</f>
        <v>0</v>
      </c>
      <c r="G34" s="32"/>
      <c r="H34" s="25"/>
    </row>
    <row r="35" spans="1:8" x14ac:dyDescent="0.25">
      <c r="A35" s="24"/>
      <c r="B35" s="31"/>
      <c r="C35" s="34" t="s">
        <v>26</v>
      </c>
      <c r="D35" s="35">
        <v>200</v>
      </c>
      <c r="E35" s="62">
        <v>200</v>
      </c>
      <c r="F35" s="63">
        <f t="shared" si="1"/>
        <v>0</v>
      </c>
      <c r="G35" s="32"/>
      <c r="H35" s="25"/>
    </row>
    <row r="36" spans="1:8" x14ac:dyDescent="0.25">
      <c r="A36" s="24"/>
      <c r="B36" s="31"/>
      <c r="C36" s="34" t="s">
        <v>27</v>
      </c>
      <c r="D36" s="35">
        <v>125</v>
      </c>
      <c r="E36" s="62">
        <v>125</v>
      </c>
      <c r="F36" s="63">
        <f t="shared" si="1"/>
        <v>0</v>
      </c>
      <c r="G36" s="32"/>
      <c r="H36" s="25"/>
    </row>
    <row r="37" spans="1:8" x14ac:dyDescent="0.25">
      <c r="A37" s="24"/>
      <c r="B37" s="31"/>
      <c r="C37" s="34" t="s">
        <v>28</v>
      </c>
      <c r="D37" s="35"/>
      <c r="E37" s="62"/>
      <c r="F37" s="63">
        <f t="shared" si="1"/>
        <v>0</v>
      </c>
      <c r="G37" s="32"/>
      <c r="H37" s="25"/>
    </row>
    <row r="38" spans="1:8" x14ac:dyDescent="0.25">
      <c r="A38" s="24"/>
      <c r="B38" s="31"/>
      <c r="C38" s="34" t="s">
        <v>29</v>
      </c>
      <c r="D38" s="35"/>
      <c r="E38" s="62"/>
      <c r="F38" s="63">
        <f>D38-E38</f>
        <v>0</v>
      </c>
      <c r="G38" s="32"/>
      <c r="H38" s="25"/>
    </row>
    <row r="39" spans="1:8" x14ac:dyDescent="0.25">
      <c r="A39" s="24"/>
      <c r="B39" s="31"/>
      <c r="C39" s="34" t="s">
        <v>30</v>
      </c>
      <c r="D39" s="35"/>
      <c r="E39" s="62"/>
      <c r="F39" s="63">
        <f t="shared" si="1"/>
        <v>0</v>
      </c>
      <c r="G39" s="32"/>
      <c r="H39" s="25"/>
    </row>
    <row r="40" spans="1:8" x14ac:dyDescent="0.25">
      <c r="A40" s="24"/>
      <c r="B40" s="31"/>
      <c r="C40" s="36" t="s">
        <v>22</v>
      </c>
      <c r="D40" s="35"/>
      <c r="E40" s="62"/>
      <c r="F40" s="63">
        <f t="shared" si="1"/>
        <v>0</v>
      </c>
      <c r="G40" s="32"/>
      <c r="H40" s="25"/>
    </row>
    <row r="41" spans="1:8" x14ac:dyDescent="0.25">
      <c r="A41" s="24"/>
      <c r="B41" s="31"/>
      <c r="C41" s="36" t="s">
        <v>22</v>
      </c>
      <c r="D41" s="35"/>
      <c r="E41" s="62"/>
      <c r="F41" s="63">
        <f t="shared" si="1"/>
        <v>0</v>
      </c>
      <c r="G41" s="32"/>
      <c r="H41" s="25"/>
    </row>
    <row r="42" spans="1:8" x14ac:dyDescent="0.25">
      <c r="A42" s="24"/>
      <c r="B42" s="31"/>
      <c r="C42" s="36" t="s">
        <v>22</v>
      </c>
      <c r="D42" s="65"/>
      <c r="E42" s="66"/>
      <c r="F42" s="63">
        <f t="shared" si="1"/>
        <v>0</v>
      </c>
      <c r="G42" s="32"/>
      <c r="H42" s="25"/>
    </row>
    <row r="43" spans="1:8" x14ac:dyDescent="0.25">
      <c r="A43" s="24"/>
      <c r="B43" s="31"/>
      <c r="C43" s="64" t="s">
        <v>23</v>
      </c>
      <c r="D43" s="68">
        <f>SUM(D34:D42)</f>
        <v>825</v>
      </c>
      <c r="E43" s="68">
        <f>SUM(E34:E42)</f>
        <v>825</v>
      </c>
      <c r="F43" s="68">
        <f>SUM(F34:F42)</f>
        <v>0</v>
      </c>
      <c r="G43" s="32"/>
      <c r="H43" s="25"/>
    </row>
    <row r="44" spans="1:8" ht="5.0999999999999996" customHeight="1" x14ac:dyDescent="0.25">
      <c r="A44" s="24"/>
      <c r="B44" s="31"/>
      <c r="C44" s="37"/>
      <c r="D44" s="70"/>
      <c r="E44" s="70"/>
      <c r="F44" s="69"/>
      <c r="G44" s="32"/>
      <c r="H44" s="25"/>
    </row>
    <row r="45" spans="1:8" x14ac:dyDescent="0.25">
      <c r="A45" s="24"/>
      <c r="B45" s="31"/>
      <c r="C45" s="90" t="s">
        <v>31</v>
      </c>
      <c r="D45" s="91"/>
      <c r="E45" s="91"/>
      <c r="F45" s="92"/>
      <c r="G45" s="32"/>
      <c r="H45" s="25"/>
    </row>
    <row r="46" spans="1:8" x14ac:dyDescent="0.25">
      <c r="A46" s="24"/>
      <c r="B46" s="31"/>
      <c r="C46" s="34" t="s">
        <v>32</v>
      </c>
      <c r="D46" s="35">
        <v>255</v>
      </c>
      <c r="E46" s="62">
        <v>255</v>
      </c>
      <c r="F46" s="63">
        <f t="shared" ref="F46:F71" si="2">D46-E46</f>
        <v>0</v>
      </c>
      <c r="G46" s="32"/>
      <c r="H46" s="25"/>
    </row>
    <row r="47" spans="1:8" x14ac:dyDescent="0.25">
      <c r="A47" s="24"/>
      <c r="B47" s="31"/>
      <c r="C47" s="34" t="s">
        <v>33</v>
      </c>
      <c r="D47" s="35"/>
      <c r="E47" s="62"/>
      <c r="F47" s="63">
        <f t="shared" si="2"/>
        <v>0</v>
      </c>
      <c r="G47" s="32"/>
      <c r="H47" s="25"/>
    </row>
    <row r="48" spans="1:8" x14ac:dyDescent="0.25">
      <c r="A48" s="24"/>
      <c r="B48" s="31"/>
      <c r="C48" s="34" t="s">
        <v>34</v>
      </c>
      <c r="D48" s="35"/>
      <c r="E48" s="62"/>
      <c r="F48" s="63">
        <f t="shared" si="2"/>
        <v>0</v>
      </c>
      <c r="G48" s="32"/>
      <c r="H48" s="25"/>
    </row>
    <row r="49" spans="1:8" x14ac:dyDescent="0.25">
      <c r="A49" s="24"/>
      <c r="B49" s="31"/>
      <c r="C49" s="34" t="s">
        <v>35</v>
      </c>
      <c r="D49" s="35">
        <v>110</v>
      </c>
      <c r="E49" s="62">
        <v>110</v>
      </c>
      <c r="F49" s="63">
        <f t="shared" si="2"/>
        <v>0</v>
      </c>
      <c r="G49" s="32"/>
      <c r="H49" s="25"/>
    </row>
    <row r="50" spans="1:8" x14ac:dyDescent="0.25">
      <c r="A50" s="24"/>
      <c r="B50" s="31"/>
      <c r="C50" s="34" t="s">
        <v>36</v>
      </c>
      <c r="D50" s="35"/>
      <c r="E50" s="62"/>
      <c r="F50" s="63">
        <f t="shared" si="2"/>
        <v>0</v>
      </c>
      <c r="G50" s="32"/>
      <c r="H50" s="25"/>
    </row>
    <row r="51" spans="1:8" x14ac:dyDescent="0.25">
      <c r="A51" s="24"/>
      <c r="B51" s="31"/>
      <c r="C51" s="34" t="s">
        <v>37</v>
      </c>
      <c r="D51" s="35"/>
      <c r="E51" s="62"/>
      <c r="F51" s="63">
        <f t="shared" si="2"/>
        <v>0</v>
      </c>
      <c r="G51" s="32"/>
      <c r="H51" s="25"/>
    </row>
    <row r="52" spans="1:8" x14ac:dyDescent="0.25">
      <c r="A52" s="24"/>
      <c r="B52" s="31"/>
      <c r="C52" s="36" t="s">
        <v>30</v>
      </c>
      <c r="D52" s="35"/>
      <c r="E52" s="62"/>
      <c r="F52" s="63">
        <f t="shared" si="2"/>
        <v>0</v>
      </c>
      <c r="G52" s="32"/>
      <c r="H52" s="25"/>
    </row>
    <row r="53" spans="1:8" x14ac:dyDescent="0.25">
      <c r="A53" s="24"/>
      <c r="B53" s="31"/>
      <c r="C53" s="36" t="s">
        <v>22</v>
      </c>
      <c r="D53" s="35"/>
      <c r="E53" s="62"/>
      <c r="F53" s="63">
        <f t="shared" si="2"/>
        <v>0</v>
      </c>
      <c r="G53" s="32"/>
      <c r="H53" s="25"/>
    </row>
    <row r="54" spans="1:8" x14ac:dyDescent="0.25">
      <c r="A54" s="24"/>
      <c r="B54" s="31"/>
      <c r="C54" s="36" t="s">
        <v>22</v>
      </c>
      <c r="D54" s="35"/>
      <c r="E54" s="62"/>
      <c r="F54" s="63">
        <f t="shared" si="2"/>
        <v>0</v>
      </c>
      <c r="G54" s="32"/>
      <c r="H54" s="25"/>
    </row>
    <row r="55" spans="1:8" x14ac:dyDescent="0.25">
      <c r="A55" s="24"/>
      <c r="B55" s="31"/>
      <c r="C55" s="34" t="s">
        <v>22</v>
      </c>
      <c r="D55" s="65"/>
      <c r="E55" s="66"/>
      <c r="F55" s="63">
        <f t="shared" si="2"/>
        <v>0</v>
      </c>
      <c r="G55" s="32"/>
      <c r="H55" s="25"/>
    </row>
    <row r="56" spans="1:8" x14ac:dyDescent="0.25">
      <c r="A56" s="24"/>
      <c r="B56" s="31"/>
      <c r="C56" s="64" t="s">
        <v>23</v>
      </c>
      <c r="D56" s="68">
        <f>SUM(D46:D55)</f>
        <v>365</v>
      </c>
      <c r="E56" s="68">
        <f>SUM(E46:E55)</f>
        <v>365</v>
      </c>
      <c r="F56" s="68">
        <f>SUM(F46:F55)</f>
        <v>0</v>
      </c>
      <c r="G56" s="32"/>
      <c r="H56" s="25"/>
    </row>
    <row r="57" spans="1:8" ht="5.0999999999999996" customHeight="1" x14ac:dyDescent="0.25">
      <c r="A57" s="24"/>
      <c r="B57" s="31"/>
      <c r="C57" s="37"/>
      <c r="D57" s="70"/>
      <c r="E57" s="70"/>
      <c r="F57" s="69"/>
      <c r="G57" s="32"/>
      <c r="H57" s="25"/>
    </row>
    <row r="58" spans="1:8" x14ac:dyDescent="0.25">
      <c r="A58" s="24"/>
      <c r="B58" s="31"/>
      <c r="C58" s="90" t="s">
        <v>30</v>
      </c>
      <c r="D58" s="91"/>
      <c r="E58" s="91"/>
      <c r="F58" s="92"/>
      <c r="G58" s="32"/>
      <c r="H58" s="25"/>
    </row>
    <row r="59" spans="1:8" x14ac:dyDescent="0.25">
      <c r="A59" s="24"/>
      <c r="B59" s="31"/>
      <c r="C59" s="34" t="s">
        <v>38</v>
      </c>
      <c r="D59" s="35">
        <v>360</v>
      </c>
      <c r="E59" s="62">
        <v>360</v>
      </c>
      <c r="F59" s="63">
        <f t="shared" si="2"/>
        <v>0</v>
      </c>
      <c r="G59" s="32"/>
      <c r="H59" s="25"/>
    </row>
    <row r="60" spans="1:8" x14ac:dyDescent="0.25">
      <c r="A60" s="24"/>
      <c r="B60" s="31"/>
      <c r="C60" s="34" t="s">
        <v>39</v>
      </c>
      <c r="D60" s="35">
        <v>500</v>
      </c>
      <c r="E60" s="62">
        <v>500</v>
      </c>
      <c r="F60" s="63">
        <f t="shared" si="2"/>
        <v>0</v>
      </c>
      <c r="G60" s="32"/>
      <c r="H60" s="25"/>
    </row>
    <row r="61" spans="1:8" x14ac:dyDescent="0.25">
      <c r="A61" s="24"/>
      <c r="B61" s="31"/>
      <c r="C61" s="34" t="s">
        <v>40</v>
      </c>
      <c r="D61" s="35">
        <v>125</v>
      </c>
      <c r="E61" s="62">
        <v>125</v>
      </c>
      <c r="F61" s="63">
        <f t="shared" si="2"/>
        <v>0</v>
      </c>
      <c r="G61" s="32"/>
      <c r="H61" s="25"/>
    </row>
    <row r="62" spans="1:8" x14ac:dyDescent="0.25">
      <c r="A62" s="24"/>
      <c r="B62" s="31"/>
      <c r="C62" s="34" t="s">
        <v>41</v>
      </c>
      <c r="D62" s="35">
        <v>200</v>
      </c>
      <c r="E62" s="62">
        <v>100</v>
      </c>
      <c r="F62" s="63">
        <f t="shared" si="2"/>
        <v>100</v>
      </c>
      <c r="G62" s="32"/>
      <c r="H62" s="25"/>
    </row>
    <row r="63" spans="1:8" x14ac:dyDescent="0.25">
      <c r="A63" s="24"/>
      <c r="B63" s="31"/>
      <c r="C63" s="34" t="s">
        <v>42</v>
      </c>
      <c r="D63" s="35"/>
      <c r="E63" s="62"/>
      <c r="F63" s="63">
        <f t="shared" si="2"/>
        <v>0</v>
      </c>
      <c r="G63" s="32"/>
      <c r="H63" s="25"/>
    </row>
    <row r="64" spans="1:8" x14ac:dyDescent="0.25">
      <c r="A64" s="24"/>
      <c r="B64" s="31"/>
      <c r="C64" s="34" t="s">
        <v>43</v>
      </c>
      <c r="D64" s="35"/>
      <c r="E64" s="62"/>
      <c r="F64" s="63">
        <f t="shared" si="2"/>
        <v>0</v>
      </c>
      <c r="G64" s="32"/>
      <c r="H64" s="25"/>
    </row>
    <row r="65" spans="1:8" x14ac:dyDescent="0.25">
      <c r="A65" s="24"/>
      <c r="B65" s="31"/>
      <c r="C65" s="34" t="s">
        <v>44</v>
      </c>
      <c r="D65" s="35">
        <v>85</v>
      </c>
      <c r="E65" s="62">
        <v>85</v>
      </c>
      <c r="F65" s="63">
        <f t="shared" si="2"/>
        <v>0</v>
      </c>
      <c r="G65" s="32"/>
      <c r="H65" s="25"/>
    </row>
    <row r="66" spans="1:8" x14ac:dyDescent="0.25">
      <c r="A66" s="24"/>
      <c r="B66" s="31"/>
      <c r="C66" s="34" t="s">
        <v>45</v>
      </c>
      <c r="D66" s="35"/>
      <c r="E66" s="62"/>
      <c r="F66" s="63">
        <f t="shared" si="2"/>
        <v>0</v>
      </c>
      <c r="G66" s="32"/>
      <c r="H66" s="25"/>
    </row>
    <row r="67" spans="1:8" x14ac:dyDescent="0.25">
      <c r="A67" s="24"/>
      <c r="B67" s="31"/>
      <c r="C67" s="34" t="s">
        <v>46</v>
      </c>
      <c r="D67" s="35">
        <v>600</v>
      </c>
      <c r="E67" s="62">
        <v>600</v>
      </c>
      <c r="F67" s="63">
        <f t="shared" si="2"/>
        <v>0</v>
      </c>
      <c r="G67" s="32"/>
      <c r="H67" s="25"/>
    </row>
    <row r="68" spans="1:8" x14ac:dyDescent="0.25">
      <c r="A68" s="24"/>
      <c r="B68" s="31"/>
      <c r="C68" s="34" t="s">
        <v>30</v>
      </c>
      <c r="D68" s="35">
        <v>325</v>
      </c>
      <c r="E68" s="62">
        <v>325</v>
      </c>
      <c r="F68" s="63">
        <f t="shared" si="2"/>
        <v>0</v>
      </c>
      <c r="G68" s="32"/>
      <c r="H68" s="25"/>
    </row>
    <row r="69" spans="1:8" x14ac:dyDescent="0.25">
      <c r="A69" s="24"/>
      <c r="B69" s="31"/>
      <c r="C69" s="36" t="s">
        <v>22</v>
      </c>
      <c r="D69" s="35"/>
      <c r="E69" s="62"/>
      <c r="F69" s="63">
        <f t="shared" si="2"/>
        <v>0</v>
      </c>
      <c r="G69" s="32"/>
      <c r="H69" s="25"/>
    </row>
    <row r="70" spans="1:8" x14ac:dyDescent="0.25">
      <c r="A70" s="24"/>
      <c r="B70" s="31"/>
      <c r="C70" s="36" t="s">
        <v>22</v>
      </c>
      <c r="D70" s="35"/>
      <c r="E70" s="62"/>
      <c r="F70" s="63">
        <f t="shared" si="2"/>
        <v>0</v>
      </c>
      <c r="G70" s="32"/>
      <c r="H70" s="25"/>
    </row>
    <row r="71" spans="1:8" x14ac:dyDescent="0.25">
      <c r="A71" s="24"/>
      <c r="B71" s="31"/>
      <c r="C71" s="36" t="s">
        <v>22</v>
      </c>
      <c r="D71" s="65"/>
      <c r="E71" s="66"/>
      <c r="F71" s="63">
        <f t="shared" si="2"/>
        <v>0</v>
      </c>
      <c r="G71" s="32"/>
      <c r="H71" s="25"/>
    </row>
    <row r="72" spans="1:8" x14ac:dyDescent="0.25">
      <c r="A72" s="24"/>
      <c r="B72" s="31"/>
      <c r="C72" s="64" t="s">
        <v>23</v>
      </c>
      <c r="D72" s="68">
        <f>SUM(D59:D71)</f>
        <v>2195</v>
      </c>
      <c r="E72" s="68">
        <f>SUM(E59:E71)</f>
        <v>2095</v>
      </c>
      <c r="F72" s="68">
        <f>SUM(F59:F71)</f>
        <v>100</v>
      </c>
      <c r="G72" s="32"/>
      <c r="H72" s="25"/>
    </row>
    <row r="73" spans="1:8" x14ac:dyDescent="0.25">
      <c r="A73" s="24"/>
      <c r="B73" s="31"/>
      <c r="C73" s="26"/>
      <c r="D73" s="26"/>
      <c r="E73" s="26"/>
      <c r="F73" s="26"/>
      <c r="G73" s="32"/>
      <c r="H73" s="25"/>
    </row>
    <row r="74" spans="1:8" x14ac:dyDescent="0.25">
      <c r="A74" s="24"/>
      <c r="B74" s="31"/>
      <c r="C74" s="64" t="s">
        <v>47</v>
      </c>
      <c r="D74" s="68">
        <f>SUM(D56,D43,D31,D72)</f>
        <v>4988</v>
      </c>
      <c r="E74" s="68">
        <f>SUM(E56,E43,E31,E72)</f>
        <v>4706</v>
      </c>
      <c r="F74" s="68">
        <f>SUM(F56,F43,F31,F72)</f>
        <v>282</v>
      </c>
      <c r="G74" s="32"/>
      <c r="H74" s="25"/>
    </row>
    <row r="75" spans="1:8" x14ac:dyDescent="0.25">
      <c r="A75" s="24"/>
      <c r="B75" s="38"/>
      <c r="C75" s="39"/>
      <c r="D75" s="39"/>
      <c r="E75" s="39"/>
      <c r="F75" s="39"/>
      <c r="G75" s="40"/>
      <c r="H75" s="25"/>
    </row>
    <row r="76" spans="1:8" x14ac:dyDescent="0.25">
      <c r="A76" s="24"/>
      <c r="B76" s="26"/>
      <c r="C76" s="26"/>
      <c r="D76" s="26"/>
      <c r="E76" s="26"/>
      <c r="F76" s="26"/>
      <c r="G76" s="26"/>
      <c r="H76" s="25"/>
    </row>
    <row r="77" spans="1:8" x14ac:dyDescent="0.25">
      <c r="A77" s="41"/>
      <c r="B77" s="42"/>
      <c r="C77" s="42"/>
      <c r="D77" s="42"/>
      <c r="E77" s="42"/>
      <c r="F77" s="42"/>
      <c r="G77" s="42"/>
      <c r="H77" s="43"/>
    </row>
  </sheetData>
  <mergeCells count="10">
    <mergeCell ref="C17:F17"/>
    <mergeCell ref="C33:F33"/>
    <mergeCell ref="C45:F45"/>
    <mergeCell ref="C58:F58"/>
    <mergeCell ref="B3:G3"/>
    <mergeCell ref="D5:E5"/>
    <mergeCell ref="D6:E6"/>
    <mergeCell ref="C8:F8"/>
    <mergeCell ref="C9:C10"/>
    <mergeCell ref="B13:G13"/>
  </mergeCells>
  <conditionalFormatting sqref="D6">
    <cfRule type="cellIs" dxfId="2" priority="2" stopIfTrue="1" operator="lessThanOrEqual">
      <formula>0</formula>
    </cfRule>
  </conditionalFormatting>
  <conditionalFormatting sqref="D18:F30">
    <cfRule type="iconSet" priority="1">
      <iconSet reverse="1">
        <cfvo type="percent" val="0"/>
        <cfvo type="num" val="300"/>
        <cfvo type="num" val="500"/>
      </iconSet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77"/>
  <sheetViews>
    <sheetView workbookViewId="0">
      <pane ySplit="11" topLeftCell="A12" activePane="bottomLeft" state="frozen"/>
      <selection pane="bottomLeft" activeCell="I21" sqref="I20:I21"/>
    </sheetView>
  </sheetViews>
  <sheetFormatPr defaultColWidth="9.109375" defaultRowHeight="13.2" x14ac:dyDescent="0.25"/>
  <cols>
    <col min="1" max="1" width="3.6640625" style="23" customWidth="1"/>
    <col min="2" max="2" width="8.6640625" style="23" customWidth="1"/>
    <col min="3" max="3" width="20.33203125" style="23" bestFit="1" customWidth="1"/>
    <col min="4" max="5" width="13.109375" style="23" customWidth="1"/>
    <col min="6" max="6" width="12" style="23" customWidth="1"/>
    <col min="7" max="7" width="9.109375" style="23"/>
    <col min="8" max="8" width="3.6640625" style="23" customWidth="1"/>
    <col min="9" max="11" width="9.109375" style="23"/>
    <col min="12" max="12" width="11.5546875" style="23" bestFit="1" customWidth="1"/>
    <col min="13" max="16384" width="9.109375" style="23"/>
  </cols>
  <sheetData>
    <row r="1" spans="1:12" ht="3" customHeight="1" x14ac:dyDescent="0.25"/>
    <row r="2" spans="1:12" x14ac:dyDescent="0.25">
      <c r="A2" s="55"/>
      <c r="B2" s="56"/>
      <c r="C2" s="56"/>
      <c r="D2" s="56"/>
      <c r="E2" s="56"/>
      <c r="F2" s="56"/>
      <c r="G2" s="56"/>
      <c r="H2" s="53"/>
    </row>
    <row r="3" spans="1:12" ht="17.399999999999999" x14ac:dyDescent="0.3">
      <c r="A3" s="57"/>
      <c r="B3" s="93" t="s">
        <v>1</v>
      </c>
      <c r="C3" s="94"/>
      <c r="D3" s="94"/>
      <c r="E3" s="94"/>
      <c r="F3" s="94"/>
      <c r="G3" s="95"/>
      <c r="H3" s="54"/>
    </row>
    <row r="4" spans="1:12" ht="6.75" customHeight="1" thickBot="1" x14ac:dyDescent="0.3">
      <c r="A4" s="57"/>
      <c r="B4" s="44"/>
      <c r="C4" s="46"/>
      <c r="D4" s="46"/>
      <c r="E4" s="46"/>
      <c r="F4" s="46"/>
      <c r="G4" s="47"/>
      <c r="H4" s="54"/>
    </row>
    <row r="5" spans="1:12" x14ac:dyDescent="0.25">
      <c r="A5" s="57"/>
      <c r="B5" s="44"/>
      <c r="C5" s="51" t="s">
        <v>2</v>
      </c>
      <c r="D5" s="96">
        <v>5021</v>
      </c>
      <c r="E5" s="97"/>
      <c r="F5" s="46"/>
      <c r="G5" s="71" t="s">
        <v>60</v>
      </c>
      <c r="H5" s="54"/>
    </row>
    <row r="6" spans="1:12" ht="13.8" thickBot="1" x14ac:dyDescent="0.3">
      <c r="A6" s="57"/>
      <c r="B6" s="44"/>
      <c r="C6" s="52" t="s">
        <v>3</v>
      </c>
      <c r="D6" s="98">
        <f>IF(ISERROR(D5-E10),"",D5-E10)</f>
        <v>315</v>
      </c>
      <c r="E6" s="99"/>
      <c r="F6" s="48" t="str">
        <f>IF(D6&lt;=0,"Saldo Negativo","")</f>
        <v/>
      </c>
      <c r="G6" s="47"/>
      <c r="H6" s="54"/>
    </row>
    <row r="7" spans="1:12" ht="13.8" thickBot="1" x14ac:dyDescent="0.3">
      <c r="A7" s="57"/>
      <c r="B7" s="44"/>
      <c r="C7" s="46"/>
      <c r="D7" s="46"/>
      <c r="E7" s="46"/>
      <c r="F7" s="46"/>
      <c r="G7" s="47"/>
      <c r="H7" s="54"/>
    </row>
    <row r="8" spans="1:12" ht="13.8" thickBot="1" x14ac:dyDescent="0.3">
      <c r="A8" s="57"/>
      <c r="B8" s="44"/>
      <c r="C8" s="100" t="s">
        <v>4</v>
      </c>
      <c r="D8" s="101"/>
      <c r="E8" s="101"/>
      <c r="F8" s="102"/>
      <c r="G8" s="47"/>
      <c r="H8" s="54"/>
    </row>
    <row r="9" spans="1:12" ht="15" customHeight="1" x14ac:dyDescent="0.25">
      <c r="A9" s="57"/>
      <c r="B9" s="44"/>
      <c r="C9" s="103" t="s">
        <v>5</v>
      </c>
      <c r="D9" s="27" t="s">
        <v>6</v>
      </c>
      <c r="E9" s="28" t="s">
        <v>7</v>
      </c>
      <c r="F9" s="29" t="s">
        <v>8</v>
      </c>
      <c r="G9" s="47"/>
      <c r="H9" s="54"/>
      <c r="L9" s="30"/>
    </row>
    <row r="10" spans="1:12" ht="15" customHeight="1" thickBot="1" x14ac:dyDescent="0.3">
      <c r="A10" s="57"/>
      <c r="B10" s="44"/>
      <c r="C10" s="104"/>
      <c r="D10" s="58">
        <f>D74</f>
        <v>4988</v>
      </c>
      <c r="E10" s="59">
        <f>E74</f>
        <v>4706</v>
      </c>
      <c r="F10" s="60">
        <f>D10-E10</f>
        <v>282</v>
      </c>
      <c r="G10" s="47"/>
      <c r="H10" s="54"/>
    </row>
    <row r="11" spans="1:12" x14ac:dyDescent="0.25">
      <c r="A11" s="57"/>
      <c r="B11" s="45"/>
      <c r="C11" s="49"/>
      <c r="D11" s="49"/>
      <c r="E11" s="49"/>
      <c r="F11" s="49"/>
      <c r="G11" s="50"/>
      <c r="H11" s="54"/>
    </row>
    <row r="12" spans="1:12" x14ac:dyDescent="0.25">
      <c r="A12" s="24"/>
      <c r="B12" s="26"/>
      <c r="C12" s="26"/>
      <c r="D12" s="26"/>
      <c r="E12" s="26"/>
      <c r="F12" s="26"/>
      <c r="G12" s="26"/>
      <c r="H12" s="25"/>
    </row>
    <row r="13" spans="1:12" ht="15" x14ac:dyDescent="0.25">
      <c r="A13" s="24"/>
      <c r="B13" s="105" t="s">
        <v>9</v>
      </c>
      <c r="C13" s="106"/>
      <c r="D13" s="106"/>
      <c r="E13" s="106"/>
      <c r="F13" s="106"/>
      <c r="G13" s="107"/>
      <c r="H13" s="25"/>
    </row>
    <row r="14" spans="1:12" x14ac:dyDescent="0.25">
      <c r="A14" s="24"/>
      <c r="B14" s="31"/>
      <c r="C14" s="26"/>
      <c r="D14" s="26"/>
      <c r="E14" s="26"/>
      <c r="F14" s="26"/>
      <c r="G14" s="32"/>
      <c r="H14" s="25"/>
    </row>
    <row r="15" spans="1:12" x14ac:dyDescent="0.25">
      <c r="A15" s="24"/>
      <c r="B15" s="31"/>
      <c r="C15" s="61" t="s">
        <v>10</v>
      </c>
      <c r="D15" s="61" t="s">
        <v>6</v>
      </c>
      <c r="E15" s="61" t="s">
        <v>7</v>
      </c>
      <c r="F15" s="61" t="s">
        <v>8</v>
      </c>
      <c r="G15" s="32"/>
      <c r="H15" s="25"/>
    </row>
    <row r="16" spans="1:12" ht="5.0999999999999996" customHeight="1" x14ac:dyDescent="0.25">
      <c r="A16" s="24"/>
      <c r="B16" s="31"/>
      <c r="C16" s="33"/>
      <c r="D16" s="33"/>
      <c r="E16" s="33"/>
      <c r="F16" s="33"/>
      <c r="G16" s="32"/>
      <c r="H16" s="25"/>
    </row>
    <row r="17" spans="1:8" x14ac:dyDescent="0.25">
      <c r="A17" s="24"/>
      <c r="B17" s="31"/>
      <c r="C17" s="88" t="s">
        <v>11</v>
      </c>
      <c r="D17" s="88"/>
      <c r="E17" s="88"/>
      <c r="F17" s="89"/>
      <c r="G17" s="32"/>
      <c r="H17" s="25"/>
    </row>
    <row r="18" spans="1:8" x14ac:dyDescent="0.25">
      <c r="A18" s="24"/>
      <c r="B18" s="31"/>
      <c r="C18" s="34" t="s">
        <v>12</v>
      </c>
      <c r="D18" s="35"/>
      <c r="E18" s="62"/>
      <c r="F18" s="63">
        <f t="shared" ref="F18:F30" si="0">D18-E18</f>
        <v>0</v>
      </c>
      <c r="G18" s="32"/>
      <c r="H18" s="25"/>
    </row>
    <row r="19" spans="1:8" x14ac:dyDescent="0.25">
      <c r="A19" s="24"/>
      <c r="B19" s="31"/>
      <c r="C19" s="34" t="s">
        <v>13</v>
      </c>
      <c r="D19" s="35">
        <v>530</v>
      </c>
      <c r="E19" s="62">
        <v>530</v>
      </c>
      <c r="F19" s="63">
        <f t="shared" si="0"/>
        <v>0</v>
      </c>
      <c r="G19" s="32"/>
      <c r="H19" s="25"/>
    </row>
    <row r="20" spans="1:8" x14ac:dyDescent="0.25">
      <c r="A20" s="24"/>
      <c r="B20" s="31"/>
      <c r="C20" s="34" t="s">
        <v>14</v>
      </c>
      <c r="D20" s="35"/>
      <c r="E20" s="62"/>
      <c r="F20" s="63">
        <f t="shared" si="0"/>
        <v>0</v>
      </c>
      <c r="G20" s="32"/>
      <c r="H20" s="25"/>
    </row>
    <row r="21" spans="1:8" x14ac:dyDescent="0.25">
      <c r="A21" s="24"/>
      <c r="B21" s="31"/>
      <c r="C21" s="34" t="s">
        <v>15</v>
      </c>
      <c r="D21" s="35">
        <v>58</v>
      </c>
      <c r="E21" s="62">
        <v>58</v>
      </c>
      <c r="F21" s="63">
        <f t="shared" si="0"/>
        <v>0</v>
      </c>
      <c r="G21" s="32"/>
      <c r="H21" s="25"/>
    </row>
    <row r="22" spans="1:8" x14ac:dyDescent="0.25">
      <c r="A22" s="24"/>
      <c r="B22" s="31"/>
      <c r="C22" s="34" t="s">
        <v>16</v>
      </c>
      <c r="D22" s="35">
        <v>110</v>
      </c>
      <c r="E22" s="62">
        <v>110</v>
      </c>
      <c r="F22" s="63">
        <f t="shared" si="0"/>
        <v>0</v>
      </c>
      <c r="G22" s="32"/>
      <c r="H22" s="25"/>
    </row>
    <row r="23" spans="1:8" x14ac:dyDescent="0.25">
      <c r="A23" s="24"/>
      <c r="B23" s="31"/>
      <c r="C23" s="34" t="s">
        <v>17</v>
      </c>
      <c r="D23" s="35">
        <v>85</v>
      </c>
      <c r="E23" s="62">
        <v>85</v>
      </c>
      <c r="F23" s="63">
        <f t="shared" si="0"/>
        <v>0</v>
      </c>
      <c r="G23" s="32"/>
      <c r="H23" s="25"/>
    </row>
    <row r="24" spans="1:8" x14ac:dyDescent="0.25">
      <c r="A24" s="24"/>
      <c r="B24" s="31"/>
      <c r="C24" s="34" t="s">
        <v>18</v>
      </c>
      <c r="D24" s="35">
        <v>100</v>
      </c>
      <c r="E24" s="62">
        <v>100</v>
      </c>
      <c r="F24" s="63">
        <f t="shared" si="0"/>
        <v>0</v>
      </c>
      <c r="G24" s="32"/>
      <c r="H24" s="25"/>
    </row>
    <row r="25" spans="1:8" x14ac:dyDescent="0.25">
      <c r="A25" s="24"/>
      <c r="B25" s="31"/>
      <c r="C25" s="34" t="s">
        <v>19</v>
      </c>
      <c r="D25" s="35">
        <v>49</v>
      </c>
      <c r="E25" s="62">
        <v>49</v>
      </c>
      <c r="F25" s="63">
        <f t="shared" si="0"/>
        <v>0</v>
      </c>
      <c r="G25" s="32"/>
      <c r="H25" s="25"/>
    </row>
    <row r="26" spans="1:8" x14ac:dyDescent="0.25">
      <c r="A26" s="24"/>
      <c r="B26" s="31"/>
      <c r="C26" s="36" t="s">
        <v>20</v>
      </c>
      <c r="D26" s="35">
        <v>189</v>
      </c>
      <c r="E26" s="62">
        <v>189</v>
      </c>
      <c r="F26" s="63">
        <f t="shared" si="0"/>
        <v>0</v>
      </c>
      <c r="G26" s="32"/>
      <c r="H26" s="25"/>
    </row>
    <row r="27" spans="1:8" x14ac:dyDescent="0.25">
      <c r="A27" s="24"/>
      <c r="B27" s="31"/>
      <c r="C27" s="36" t="s">
        <v>21</v>
      </c>
      <c r="D27" s="35">
        <v>482</v>
      </c>
      <c r="E27" s="62">
        <v>300</v>
      </c>
      <c r="F27" s="63">
        <f t="shared" si="0"/>
        <v>182</v>
      </c>
      <c r="G27" s="32"/>
      <c r="H27" s="25"/>
    </row>
    <row r="28" spans="1:8" x14ac:dyDescent="0.25">
      <c r="A28" s="24"/>
      <c r="B28" s="31"/>
      <c r="C28" s="36" t="s">
        <v>22</v>
      </c>
      <c r="D28" s="35"/>
      <c r="E28" s="62"/>
      <c r="F28" s="63">
        <f t="shared" si="0"/>
        <v>0</v>
      </c>
      <c r="G28" s="32"/>
      <c r="H28" s="25"/>
    </row>
    <row r="29" spans="1:8" x14ac:dyDescent="0.25">
      <c r="A29" s="24"/>
      <c r="B29" s="31"/>
      <c r="C29" s="36" t="s">
        <v>22</v>
      </c>
      <c r="D29" s="35"/>
      <c r="E29" s="62"/>
      <c r="F29" s="63">
        <f t="shared" si="0"/>
        <v>0</v>
      </c>
      <c r="G29" s="32"/>
      <c r="H29" s="25"/>
    </row>
    <row r="30" spans="1:8" x14ac:dyDescent="0.25">
      <c r="A30" s="24"/>
      <c r="B30" s="31"/>
      <c r="C30" s="36" t="s">
        <v>22</v>
      </c>
      <c r="D30" s="65"/>
      <c r="E30" s="66"/>
      <c r="F30" s="67">
        <f t="shared" si="0"/>
        <v>0</v>
      </c>
      <c r="G30" s="32"/>
      <c r="H30" s="25"/>
    </row>
    <row r="31" spans="1:8" x14ac:dyDescent="0.25">
      <c r="A31" s="24"/>
      <c r="B31" s="31"/>
      <c r="C31" s="64" t="s">
        <v>23</v>
      </c>
      <c r="D31" s="68">
        <f>SUM(D18:D30)</f>
        <v>1603</v>
      </c>
      <c r="E31" s="68">
        <f>SUM(E18:E30)</f>
        <v>1421</v>
      </c>
      <c r="F31" s="68">
        <f>SUM(F18:F30)</f>
        <v>182</v>
      </c>
      <c r="G31" s="32"/>
      <c r="H31" s="25"/>
    </row>
    <row r="32" spans="1:8" s="26" customFormat="1" ht="5.0999999999999996" customHeight="1" x14ac:dyDescent="0.25">
      <c r="A32" s="24"/>
      <c r="B32" s="31"/>
      <c r="G32" s="32"/>
      <c r="H32" s="25"/>
    </row>
    <row r="33" spans="1:8" x14ac:dyDescent="0.25">
      <c r="A33" s="24"/>
      <c r="B33" s="31"/>
      <c r="C33" s="88" t="s">
        <v>24</v>
      </c>
      <c r="D33" s="88"/>
      <c r="E33" s="88"/>
      <c r="F33" s="89"/>
      <c r="G33" s="32"/>
      <c r="H33" s="25"/>
    </row>
    <row r="34" spans="1:8" x14ac:dyDescent="0.25">
      <c r="A34" s="24"/>
      <c r="B34" s="31"/>
      <c r="C34" s="34" t="s">
        <v>25</v>
      </c>
      <c r="D34" s="35">
        <v>500</v>
      </c>
      <c r="E34" s="62">
        <v>500</v>
      </c>
      <c r="F34" s="63">
        <f t="shared" ref="F34:F42" si="1">D34-E34</f>
        <v>0</v>
      </c>
      <c r="G34" s="32"/>
      <c r="H34" s="25"/>
    </row>
    <row r="35" spans="1:8" x14ac:dyDescent="0.25">
      <c r="A35" s="24"/>
      <c r="B35" s="31"/>
      <c r="C35" s="34" t="s">
        <v>26</v>
      </c>
      <c r="D35" s="35">
        <v>200</v>
      </c>
      <c r="E35" s="62">
        <v>200</v>
      </c>
      <c r="F35" s="63">
        <f t="shared" si="1"/>
        <v>0</v>
      </c>
      <c r="G35" s="32"/>
      <c r="H35" s="25"/>
    </row>
    <row r="36" spans="1:8" x14ac:dyDescent="0.25">
      <c r="A36" s="24"/>
      <c r="B36" s="31"/>
      <c r="C36" s="34" t="s">
        <v>27</v>
      </c>
      <c r="D36" s="35">
        <v>125</v>
      </c>
      <c r="E36" s="62">
        <v>125</v>
      </c>
      <c r="F36" s="63">
        <f t="shared" si="1"/>
        <v>0</v>
      </c>
      <c r="G36" s="32"/>
      <c r="H36" s="25"/>
    </row>
    <row r="37" spans="1:8" x14ac:dyDescent="0.25">
      <c r="A37" s="24"/>
      <c r="B37" s="31"/>
      <c r="C37" s="34" t="s">
        <v>28</v>
      </c>
      <c r="D37" s="35"/>
      <c r="E37" s="62"/>
      <c r="F37" s="63">
        <f t="shared" si="1"/>
        <v>0</v>
      </c>
      <c r="G37" s="32"/>
      <c r="H37" s="25"/>
    </row>
    <row r="38" spans="1:8" x14ac:dyDescent="0.25">
      <c r="A38" s="24"/>
      <c r="B38" s="31"/>
      <c r="C38" s="34" t="s">
        <v>29</v>
      </c>
      <c r="D38" s="35"/>
      <c r="E38" s="62"/>
      <c r="F38" s="63">
        <f>D38-E38</f>
        <v>0</v>
      </c>
      <c r="G38" s="32"/>
      <c r="H38" s="25"/>
    </row>
    <row r="39" spans="1:8" x14ac:dyDescent="0.25">
      <c r="A39" s="24"/>
      <c r="B39" s="31"/>
      <c r="C39" s="34" t="s">
        <v>30</v>
      </c>
      <c r="D39" s="35"/>
      <c r="E39" s="62"/>
      <c r="F39" s="63">
        <f t="shared" si="1"/>
        <v>0</v>
      </c>
      <c r="G39" s="32"/>
      <c r="H39" s="25"/>
    </row>
    <row r="40" spans="1:8" x14ac:dyDescent="0.25">
      <c r="A40" s="24"/>
      <c r="B40" s="31"/>
      <c r="C40" s="36" t="s">
        <v>22</v>
      </c>
      <c r="D40" s="35"/>
      <c r="E40" s="62"/>
      <c r="F40" s="63">
        <f t="shared" si="1"/>
        <v>0</v>
      </c>
      <c r="G40" s="32"/>
      <c r="H40" s="25"/>
    </row>
    <row r="41" spans="1:8" x14ac:dyDescent="0.25">
      <c r="A41" s="24"/>
      <c r="B41" s="31"/>
      <c r="C41" s="36" t="s">
        <v>22</v>
      </c>
      <c r="D41" s="35"/>
      <c r="E41" s="62"/>
      <c r="F41" s="63">
        <f t="shared" si="1"/>
        <v>0</v>
      </c>
      <c r="G41" s="32"/>
      <c r="H41" s="25"/>
    </row>
    <row r="42" spans="1:8" x14ac:dyDescent="0.25">
      <c r="A42" s="24"/>
      <c r="B42" s="31"/>
      <c r="C42" s="36" t="s">
        <v>22</v>
      </c>
      <c r="D42" s="65"/>
      <c r="E42" s="66"/>
      <c r="F42" s="63">
        <f t="shared" si="1"/>
        <v>0</v>
      </c>
      <c r="G42" s="32"/>
      <c r="H42" s="25"/>
    </row>
    <row r="43" spans="1:8" x14ac:dyDescent="0.25">
      <c r="A43" s="24"/>
      <c r="B43" s="31"/>
      <c r="C43" s="64" t="s">
        <v>23</v>
      </c>
      <c r="D43" s="68">
        <f>SUM(D34:D42)</f>
        <v>825</v>
      </c>
      <c r="E43" s="68">
        <f>SUM(E34:E42)</f>
        <v>825</v>
      </c>
      <c r="F43" s="68">
        <f>SUM(F34:F42)</f>
        <v>0</v>
      </c>
      <c r="G43" s="32"/>
      <c r="H43" s="25"/>
    </row>
    <row r="44" spans="1:8" ht="5.0999999999999996" customHeight="1" x14ac:dyDescent="0.25">
      <c r="A44" s="24"/>
      <c r="B44" s="31"/>
      <c r="C44" s="37"/>
      <c r="D44" s="70"/>
      <c r="E44" s="70"/>
      <c r="F44" s="69"/>
      <c r="G44" s="32"/>
      <c r="H44" s="25"/>
    </row>
    <row r="45" spans="1:8" x14ac:dyDescent="0.25">
      <c r="A45" s="24"/>
      <c r="B45" s="31"/>
      <c r="C45" s="90" t="s">
        <v>31</v>
      </c>
      <c r="D45" s="91"/>
      <c r="E45" s="91"/>
      <c r="F45" s="92"/>
      <c r="G45" s="32"/>
      <c r="H45" s="25"/>
    </row>
    <row r="46" spans="1:8" x14ac:dyDescent="0.25">
      <c r="A46" s="24"/>
      <c r="B46" s="31"/>
      <c r="C46" s="34" t="s">
        <v>32</v>
      </c>
      <c r="D46" s="35">
        <v>255</v>
      </c>
      <c r="E46" s="62">
        <v>255</v>
      </c>
      <c r="F46" s="63">
        <f t="shared" ref="F46:F71" si="2">D46-E46</f>
        <v>0</v>
      </c>
      <c r="G46" s="32"/>
      <c r="H46" s="25"/>
    </row>
    <row r="47" spans="1:8" x14ac:dyDescent="0.25">
      <c r="A47" s="24"/>
      <c r="B47" s="31"/>
      <c r="C47" s="34" t="s">
        <v>33</v>
      </c>
      <c r="D47" s="35"/>
      <c r="E47" s="62"/>
      <c r="F47" s="63">
        <f t="shared" si="2"/>
        <v>0</v>
      </c>
      <c r="G47" s="32"/>
      <c r="H47" s="25"/>
    </row>
    <row r="48" spans="1:8" x14ac:dyDescent="0.25">
      <c r="A48" s="24"/>
      <c r="B48" s="31"/>
      <c r="C48" s="34" t="s">
        <v>34</v>
      </c>
      <c r="D48" s="35"/>
      <c r="E48" s="62"/>
      <c r="F48" s="63">
        <f t="shared" si="2"/>
        <v>0</v>
      </c>
      <c r="G48" s="32"/>
      <c r="H48" s="25"/>
    </row>
    <row r="49" spans="1:8" x14ac:dyDescent="0.25">
      <c r="A49" s="24"/>
      <c r="B49" s="31"/>
      <c r="C49" s="34" t="s">
        <v>35</v>
      </c>
      <c r="D49" s="35">
        <v>110</v>
      </c>
      <c r="E49" s="62">
        <v>110</v>
      </c>
      <c r="F49" s="63">
        <f t="shared" si="2"/>
        <v>0</v>
      </c>
      <c r="G49" s="32"/>
      <c r="H49" s="25"/>
    </row>
    <row r="50" spans="1:8" x14ac:dyDescent="0.25">
      <c r="A50" s="24"/>
      <c r="B50" s="31"/>
      <c r="C50" s="34" t="s">
        <v>36</v>
      </c>
      <c r="D50" s="35"/>
      <c r="E50" s="62"/>
      <c r="F50" s="63">
        <f t="shared" si="2"/>
        <v>0</v>
      </c>
      <c r="G50" s="32"/>
      <c r="H50" s="25"/>
    </row>
    <row r="51" spans="1:8" x14ac:dyDescent="0.25">
      <c r="A51" s="24"/>
      <c r="B51" s="31"/>
      <c r="C51" s="34" t="s">
        <v>37</v>
      </c>
      <c r="D51" s="35"/>
      <c r="E51" s="62"/>
      <c r="F51" s="63">
        <f t="shared" si="2"/>
        <v>0</v>
      </c>
      <c r="G51" s="32"/>
      <c r="H51" s="25"/>
    </row>
    <row r="52" spans="1:8" x14ac:dyDescent="0.25">
      <c r="A52" s="24"/>
      <c r="B52" s="31"/>
      <c r="C52" s="36" t="s">
        <v>30</v>
      </c>
      <c r="D52" s="35"/>
      <c r="E52" s="62"/>
      <c r="F52" s="63">
        <f t="shared" si="2"/>
        <v>0</v>
      </c>
      <c r="G52" s="32"/>
      <c r="H52" s="25"/>
    </row>
    <row r="53" spans="1:8" x14ac:dyDescent="0.25">
      <c r="A53" s="24"/>
      <c r="B53" s="31"/>
      <c r="C53" s="36" t="s">
        <v>22</v>
      </c>
      <c r="D53" s="35"/>
      <c r="E53" s="62"/>
      <c r="F53" s="63">
        <f t="shared" si="2"/>
        <v>0</v>
      </c>
      <c r="G53" s="32"/>
      <c r="H53" s="25"/>
    </row>
    <row r="54" spans="1:8" x14ac:dyDescent="0.25">
      <c r="A54" s="24"/>
      <c r="B54" s="31"/>
      <c r="C54" s="36" t="s">
        <v>22</v>
      </c>
      <c r="D54" s="35"/>
      <c r="E54" s="62"/>
      <c r="F54" s="63">
        <f t="shared" si="2"/>
        <v>0</v>
      </c>
      <c r="G54" s="32"/>
      <c r="H54" s="25"/>
    </row>
    <row r="55" spans="1:8" x14ac:dyDescent="0.25">
      <c r="A55" s="24"/>
      <c r="B55" s="31"/>
      <c r="C55" s="34" t="s">
        <v>22</v>
      </c>
      <c r="D55" s="65"/>
      <c r="E55" s="66"/>
      <c r="F55" s="63">
        <f t="shared" si="2"/>
        <v>0</v>
      </c>
      <c r="G55" s="32"/>
      <c r="H55" s="25"/>
    </row>
    <row r="56" spans="1:8" x14ac:dyDescent="0.25">
      <c r="A56" s="24"/>
      <c r="B56" s="31"/>
      <c r="C56" s="64" t="s">
        <v>23</v>
      </c>
      <c r="D56" s="68">
        <f>SUM(D46:D55)</f>
        <v>365</v>
      </c>
      <c r="E56" s="68">
        <f>SUM(E46:E55)</f>
        <v>365</v>
      </c>
      <c r="F56" s="68">
        <f>SUM(F46:F55)</f>
        <v>0</v>
      </c>
      <c r="G56" s="32"/>
      <c r="H56" s="25"/>
    </row>
    <row r="57" spans="1:8" ht="5.0999999999999996" customHeight="1" x14ac:dyDescent="0.25">
      <c r="A57" s="24"/>
      <c r="B57" s="31"/>
      <c r="C57" s="37"/>
      <c r="D57" s="70"/>
      <c r="E57" s="70"/>
      <c r="F57" s="69"/>
      <c r="G57" s="32"/>
      <c r="H57" s="25"/>
    </row>
    <row r="58" spans="1:8" x14ac:dyDescent="0.25">
      <c r="A58" s="24"/>
      <c r="B58" s="31"/>
      <c r="C58" s="90" t="s">
        <v>30</v>
      </c>
      <c r="D58" s="91"/>
      <c r="E58" s="91"/>
      <c r="F58" s="92"/>
      <c r="G58" s="32"/>
      <c r="H58" s="25"/>
    </row>
    <row r="59" spans="1:8" x14ac:dyDescent="0.25">
      <c r="A59" s="24"/>
      <c r="B59" s="31"/>
      <c r="C59" s="34" t="s">
        <v>38</v>
      </c>
      <c r="D59" s="35">
        <v>360</v>
      </c>
      <c r="E59" s="62">
        <v>360</v>
      </c>
      <c r="F59" s="63">
        <f t="shared" si="2"/>
        <v>0</v>
      </c>
      <c r="G59" s="32"/>
      <c r="H59" s="25"/>
    </row>
    <row r="60" spans="1:8" x14ac:dyDescent="0.25">
      <c r="A60" s="24"/>
      <c r="B60" s="31"/>
      <c r="C60" s="34" t="s">
        <v>39</v>
      </c>
      <c r="D60" s="35">
        <v>500</v>
      </c>
      <c r="E60" s="62">
        <v>500</v>
      </c>
      <c r="F60" s="63">
        <f t="shared" si="2"/>
        <v>0</v>
      </c>
      <c r="G60" s="32"/>
      <c r="H60" s="25"/>
    </row>
    <row r="61" spans="1:8" x14ac:dyDescent="0.25">
      <c r="A61" s="24"/>
      <c r="B61" s="31"/>
      <c r="C61" s="34" t="s">
        <v>40</v>
      </c>
      <c r="D61" s="35">
        <v>125</v>
      </c>
      <c r="E61" s="62">
        <v>125</v>
      </c>
      <c r="F61" s="63">
        <f t="shared" si="2"/>
        <v>0</v>
      </c>
      <c r="G61" s="32"/>
      <c r="H61" s="25"/>
    </row>
    <row r="62" spans="1:8" x14ac:dyDescent="0.25">
      <c r="A62" s="24"/>
      <c r="B62" s="31"/>
      <c r="C62" s="34" t="s">
        <v>41</v>
      </c>
      <c r="D62" s="35">
        <v>200</v>
      </c>
      <c r="E62" s="62">
        <v>100</v>
      </c>
      <c r="F62" s="63">
        <f t="shared" si="2"/>
        <v>100</v>
      </c>
      <c r="G62" s="32"/>
      <c r="H62" s="25"/>
    </row>
    <row r="63" spans="1:8" x14ac:dyDescent="0.25">
      <c r="A63" s="24"/>
      <c r="B63" s="31"/>
      <c r="C63" s="34" t="s">
        <v>42</v>
      </c>
      <c r="D63" s="35"/>
      <c r="E63" s="62"/>
      <c r="F63" s="63">
        <f t="shared" si="2"/>
        <v>0</v>
      </c>
      <c r="G63" s="32"/>
      <c r="H63" s="25"/>
    </row>
    <row r="64" spans="1:8" x14ac:dyDescent="0.25">
      <c r="A64" s="24"/>
      <c r="B64" s="31"/>
      <c r="C64" s="34" t="s">
        <v>43</v>
      </c>
      <c r="D64" s="35"/>
      <c r="E64" s="62"/>
      <c r="F64" s="63">
        <f t="shared" si="2"/>
        <v>0</v>
      </c>
      <c r="G64" s="32"/>
      <c r="H64" s="25"/>
    </row>
    <row r="65" spans="1:8" x14ac:dyDescent="0.25">
      <c r="A65" s="24"/>
      <c r="B65" s="31"/>
      <c r="C65" s="34" t="s">
        <v>44</v>
      </c>
      <c r="D65" s="35">
        <v>85</v>
      </c>
      <c r="E65" s="62">
        <v>85</v>
      </c>
      <c r="F65" s="63">
        <f t="shared" si="2"/>
        <v>0</v>
      </c>
      <c r="G65" s="32"/>
      <c r="H65" s="25"/>
    </row>
    <row r="66" spans="1:8" x14ac:dyDescent="0.25">
      <c r="A66" s="24"/>
      <c r="B66" s="31"/>
      <c r="C66" s="34" t="s">
        <v>45</v>
      </c>
      <c r="D66" s="35"/>
      <c r="E66" s="62"/>
      <c r="F66" s="63">
        <f t="shared" si="2"/>
        <v>0</v>
      </c>
      <c r="G66" s="32"/>
      <c r="H66" s="25"/>
    </row>
    <row r="67" spans="1:8" x14ac:dyDescent="0.25">
      <c r="A67" s="24"/>
      <c r="B67" s="31"/>
      <c r="C67" s="34" t="s">
        <v>46</v>
      </c>
      <c r="D67" s="35">
        <v>600</v>
      </c>
      <c r="E67" s="62">
        <v>600</v>
      </c>
      <c r="F67" s="63">
        <f t="shared" si="2"/>
        <v>0</v>
      </c>
      <c r="G67" s="32"/>
      <c r="H67" s="25"/>
    </row>
    <row r="68" spans="1:8" x14ac:dyDescent="0.25">
      <c r="A68" s="24"/>
      <c r="B68" s="31"/>
      <c r="C68" s="34" t="s">
        <v>30</v>
      </c>
      <c r="D68" s="35">
        <v>325</v>
      </c>
      <c r="E68" s="62">
        <v>325</v>
      </c>
      <c r="F68" s="63">
        <f t="shared" si="2"/>
        <v>0</v>
      </c>
      <c r="G68" s="32"/>
      <c r="H68" s="25"/>
    </row>
    <row r="69" spans="1:8" x14ac:dyDescent="0.25">
      <c r="A69" s="24"/>
      <c r="B69" s="31"/>
      <c r="C69" s="36" t="s">
        <v>22</v>
      </c>
      <c r="D69" s="35"/>
      <c r="E69" s="62"/>
      <c r="F69" s="63">
        <f t="shared" si="2"/>
        <v>0</v>
      </c>
      <c r="G69" s="32"/>
      <c r="H69" s="25"/>
    </row>
    <row r="70" spans="1:8" x14ac:dyDescent="0.25">
      <c r="A70" s="24"/>
      <c r="B70" s="31"/>
      <c r="C70" s="36" t="s">
        <v>22</v>
      </c>
      <c r="D70" s="35"/>
      <c r="E70" s="62"/>
      <c r="F70" s="63">
        <f t="shared" si="2"/>
        <v>0</v>
      </c>
      <c r="G70" s="32"/>
      <c r="H70" s="25"/>
    </row>
    <row r="71" spans="1:8" x14ac:dyDescent="0.25">
      <c r="A71" s="24"/>
      <c r="B71" s="31"/>
      <c r="C71" s="36" t="s">
        <v>22</v>
      </c>
      <c r="D71" s="65"/>
      <c r="E71" s="66"/>
      <c r="F71" s="63">
        <f t="shared" si="2"/>
        <v>0</v>
      </c>
      <c r="G71" s="32"/>
      <c r="H71" s="25"/>
    </row>
    <row r="72" spans="1:8" x14ac:dyDescent="0.25">
      <c r="A72" s="24"/>
      <c r="B72" s="31"/>
      <c r="C72" s="64" t="s">
        <v>23</v>
      </c>
      <c r="D72" s="68">
        <f>SUM(D59:D71)</f>
        <v>2195</v>
      </c>
      <c r="E72" s="68">
        <f>SUM(E59:E71)</f>
        <v>2095</v>
      </c>
      <c r="F72" s="68">
        <f>SUM(F59:F71)</f>
        <v>100</v>
      </c>
      <c r="G72" s="32"/>
      <c r="H72" s="25"/>
    </row>
    <row r="73" spans="1:8" x14ac:dyDescent="0.25">
      <c r="A73" s="24"/>
      <c r="B73" s="31"/>
      <c r="C73" s="26"/>
      <c r="D73" s="26"/>
      <c r="E73" s="26"/>
      <c r="F73" s="26"/>
      <c r="G73" s="32"/>
      <c r="H73" s="25"/>
    </row>
    <row r="74" spans="1:8" x14ac:dyDescent="0.25">
      <c r="A74" s="24"/>
      <c r="B74" s="31"/>
      <c r="C74" s="64" t="s">
        <v>47</v>
      </c>
      <c r="D74" s="68">
        <f>SUM(D56,D43,D31,D72)</f>
        <v>4988</v>
      </c>
      <c r="E74" s="68">
        <f>SUM(E56,E43,E31,E72)</f>
        <v>4706</v>
      </c>
      <c r="F74" s="68">
        <f>SUM(F56,F43,F31,F72)</f>
        <v>282</v>
      </c>
      <c r="G74" s="32"/>
      <c r="H74" s="25"/>
    </row>
    <row r="75" spans="1:8" x14ac:dyDescent="0.25">
      <c r="A75" s="24"/>
      <c r="B75" s="38"/>
      <c r="C75" s="39"/>
      <c r="D75" s="39"/>
      <c r="E75" s="39"/>
      <c r="F75" s="39"/>
      <c r="G75" s="40"/>
      <c r="H75" s="25"/>
    </row>
    <row r="76" spans="1:8" x14ac:dyDescent="0.25">
      <c r="A76" s="24"/>
      <c r="B76" s="26"/>
      <c r="C76" s="26"/>
      <c r="D76" s="26"/>
      <c r="E76" s="26"/>
      <c r="F76" s="26"/>
      <c r="G76" s="26"/>
      <c r="H76" s="25"/>
    </row>
    <row r="77" spans="1:8" x14ac:dyDescent="0.25">
      <c r="A77" s="41"/>
      <c r="B77" s="42"/>
      <c r="C77" s="42"/>
      <c r="D77" s="42"/>
      <c r="E77" s="42"/>
      <c r="F77" s="42"/>
      <c r="G77" s="42"/>
      <c r="H77" s="43"/>
    </row>
  </sheetData>
  <mergeCells count="10">
    <mergeCell ref="C17:F17"/>
    <mergeCell ref="C33:F33"/>
    <mergeCell ref="C45:F45"/>
    <mergeCell ref="C58:F58"/>
    <mergeCell ref="B3:G3"/>
    <mergeCell ref="D5:E5"/>
    <mergeCell ref="D6:E6"/>
    <mergeCell ref="C8:F8"/>
    <mergeCell ref="C9:C10"/>
    <mergeCell ref="B13:G13"/>
  </mergeCells>
  <conditionalFormatting sqref="D6">
    <cfRule type="cellIs" dxfId="1" priority="2" stopIfTrue="1" operator="lessThanOrEqual">
      <formula>0</formula>
    </cfRule>
  </conditionalFormatting>
  <conditionalFormatting sqref="D18:F30">
    <cfRule type="iconSet" priority="1">
      <iconSet reverse="1">
        <cfvo type="percent" val="0"/>
        <cfvo type="num" val="300"/>
        <cfvo type="num" val="500"/>
      </iconSet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77"/>
  <sheetViews>
    <sheetView workbookViewId="0">
      <pane ySplit="11" topLeftCell="A12" activePane="bottomLeft" state="frozen"/>
      <selection pane="bottomLeft" activeCell="I20" sqref="I20"/>
    </sheetView>
  </sheetViews>
  <sheetFormatPr defaultColWidth="9.109375" defaultRowHeight="13.2" x14ac:dyDescent="0.25"/>
  <cols>
    <col min="1" max="1" width="3.6640625" style="23" customWidth="1"/>
    <col min="2" max="2" width="8.6640625" style="23" customWidth="1"/>
    <col min="3" max="3" width="20.33203125" style="23" bestFit="1" customWidth="1"/>
    <col min="4" max="5" width="13.109375" style="23" customWidth="1"/>
    <col min="6" max="6" width="12" style="23" customWidth="1"/>
    <col min="7" max="7" width="9.109375" style="23"/>
    <col min="8" max="8" width="3.6640625" style="23" customWidth="1"/>
    <col min="9" max="11" width="9.109375" style="23"/>
    <col min="12" max="12" width="11.5546875" style="23" bestFit="1" customWidth="1"/>
    <col min="13" max="16384" width="9.109375" style="23"/>
  </cols>
  <sheetData>
    <row r="1" spans="1:12" ht="3" customHeight="1" x14ac:dyDescent="0.25"/>
    <row r="2" spans="1:12" x14ac:dyDescent="0.25">
      <c r="A2" s="55"/>
      <c r="B2" s="56"/>
      <c r="C2" s="56"/>
      <c r="D2" s="56"/>
      <c r="E2" s="56"/>
      <c r="F2" s="56"/>
      <c r="G2" s="56"/>
      <c r="H2" s="53"/>
    </row>
    <row r="3" spans="1:12" ht="17.399999999999999" x14ac:dyDescent="0.3">
      <c r="A3" s="57"/>
      <c r="B3" s="93" t="s">
        <v>1</v>
      </c>
      <c r="C3" s="94"/>
      <c r="D3" s="94"/>
      <c r="E3" s="94"/>
      <c r="F3" s="94"/>
      <c r="G3" s="95"/>
      <c r="H3" s="54"/>
    </row>
    <row r="4" spans="1:12" ht="6.75" customHeight="1" thickBot="1" x14ac:dyDescent="0.3">
      <c r="A4" s="57"/>
      <c r="B4" s="44"/>
      <c r="C4" s="46"/>
      <c r="D4" s="46"/>
      <c r="E4" s="46"/>
      <c r="F4" s="46"/>
      <c r="G4" s="47"/>
      <c r="H4" s="54"/>
    </row>
    <row r="5" spans="1:12" x14ac:dyDescent="0.25">
      <c r="A5" s="57"/>
      <c r="B5" s="44"/>
      <c r="C5" s="51" t="s">
        <v>2</v>
      </c>
      <c r="D5" s="96">
        <v>5021</v>
      </c>
      <c r="E5" s="97"/>
      <c r="F5" s="46"/>
      <c r="G5" s="71" t="s">
        <v>61</v>
      </c>
      <c r="H5" s="54"/>
    </row>
    <row r="6" spans="1:12" ht="13.8" thickBot="1" x14ac:dyDescent="0.3">
      <c r="A6" s="57"/>
      <c r="B6" s="44"/>
      <c r="C6" s="52" t="s">
        <v>3</v>
      </c>
      <c r="D6" s="98">
        <f>IF(ISERROR(D5-E10),"",D5-E10)</f>
        <v>315</v>
      </c>
      <c r="E6" s="99"/>
      <c r="F6" s="48" t="str">
        <f>IF(D6&lt;=0,"Saldo Negativo","")</f>
        <v/>
      </c>
      <c r="G6" s="47"/>
      <c r="H6" s="54"/>
    </row>
    <row r="7" spans="1:12" ht="13.8" thickBot="1" x14ac:dyDescent="0.3">
      <c r="A7" s="57"/>
      <c r="B7" s="44"/>
      <c r="C7" s="46"/>
      <c r="D7" s="46"/>
      <c r="E7" s="46"/>
      <c r="F7" s="46"/>
      <c r="G7" s="47"/>
      <c r="H7" s="54"/>
    </row>
    <row r="8" spans="1:12" ht="13.8" thickBot="1" x14ac:dyDescent="0.3">
      <c r="A8" s="57"/>
      <c r="B8" s="44"/>
      <c r="C8" s="100" t="s">
        <v>4</v>
      </c>
      <c r="D8" s="101"/>
      <c r="E8" s="101"/>
      <c r="F8" s="102"/>
      <c r="G8" s="47"/>
      <c r="H8" s="54"/>
    </row>
    <row r="9" spans="1:12" ht="15" customHeight="1" x14ac:dyDescent="0.25">
      <c r="A9" s="57"/>
      <c r="B9" s="44"/>
      <c r="C9" s="103" t="s">
        <v>5</v>
      </c>
      <c r="D9" s="27" t="s">
        <v>6</v>
      </c>
      <c r="E9" s="28" t="s">
        <v>7</v>
      </c>
      <c r="F9" s="29" t="s">
        <v>8</v>
      </c>
      <c r="G9" s="47"/>
      <c r="H9" s="54"/>
      <c r="L9" s="30"/>
    </row>
    <row r="10" spans="1:12" ht="15" customHeight="1" thickBot="1" x14ac:dyDescent="0.3">
      <c r="A10" s="57"/>
      <c r="B10" s="44"/>
      <c r="C10" s="104"/>
      <c r="D10" s="58">
        <f>D74</f>
        <v>4988</v>
      </c>
      <c r="E10" s="59">
        <f>E74</f>
        <v>4706</v>
      </c>
      <c r="F10" s="60">
        <f>D10-E10</f>
        <v>282</v>
      </c>
      <c r="G10" s="47"/>
      <c r="H10" s="54"/>
    </row>
    <row r="11" spans="1:12" x14ac:dyDescent="0.25">
      <c r="A11" s="57"/>
      <c r="B11" s="45"/>
      <c r="C11" s="49"/>
      <c r="D11" s="49"/>
      <c r="E11" s="49"/>
      <c r="F11" s="49"/>
      <c r="G11" s="50"/>
      <c r="H11" s="54"/>
    </row>
    <row r="12" spans="1:12" x14ac:dyDescent="0.25">
      <c r="A12" s="24"/>
      <c r="B12" s="26"/>
      <c r="C12" s="26"/>
      <c r="D12" s="26"/>
      <c r="E12" s="26"/>
      <c r="F12" s="26"/>
      <c r="G12" s="26"/>
      <c r="H12" s="25"/>
    </row>
    <row r="13" spans="1:12" ht="15" x14ac:dyDescent="0.25">
      <c r="A13" s="24"/>
      <c r="B13" s="105" t="s">
        <v>9</v>
      </c>
      <c r="C13" s="106"/>
      <c r="D13" s="106"/>
      <c r="E13" s="106"/>
      <c r="F13" s="106"/>
      <c r="G13" s="107"/>
      <c r="H13" s="25"/>
    </row>
    <row r="14" spans="1:12" x14ac:dyDescent="0.25">
      <c r="A14" s="24"/>
      <c r="B14" s="31"/>
      <c r="C14" s="26"/>
      <c r="D14" s="26"/>
      <c r="E14" s="26"/>
      <c r="F14" s="26"/>
      <c r="G14" s="32"/>
      <c r="H14" s="25"/>
    </row>
    <row r="15" spans="1:12" x14ac:dyDescent="0.25">
      <c r="A15" s="24"/>
      <c r="B15" s="31"/>
      <c r="C15" s="61" t="s">
        <v>10</v>
      </c>
      <c r="D15" s="61" t="s">
        <v>6</v>
      </c>
      <c r="E15" s="61" t="s">
        <v>7</v>
      </c>
      <c r="F15" s="61" t="s">
        <v>8</v>
      </c>
      <c r="G15" s="32"/>
      <c r="H15" s="25"/>
    </row>
    <row r="16" spans="1:12" ht="5.0999999999999996" customHeight="1" x14ac:dyDescent="0.25">
      <c r="A16" s="24"/>
      <c r="B16" s="31"/>
      <c r="C16" s="33"/>
      <c r="D16" s="33"/>
      <c r="E16" s="33"/>
      <c r="F16" s="33"/>
      <c r="G16" s="32"/>
      <c r="H16" s="25"/>
    </row>
    <row r="17" spans="1:8" x14ac:dyDescent="0.25">
      <c r="A17" s="24"/>
      <c r="B17" s="31"/>
      <c r="C17" s="88" t="s">
        <v>11</v>
      </c>
      <c r="D17" s="88"/>
      <c r="E17" s="88"/>
      <c r="F17" s="89"/>
      <c r="G17" s="32"/>
      <c r="H17" s="25"/>
    </row>
    <row r="18" spans="1:8" x14ac:dyDescent="0.25">
      <c r="A18" s="24"/>
      <c r="B18" s="31"/>
      <c r="C18" s="34" t="s">
        <v>12</v>
      </c>
      <c r="D18" s="35"/>
      <c r="E18" s="62"/>
      <c r="F18" s="63">
        <f t="shared" ref="F18:F30" si="0">D18-E18</f>
        <v>0</v>
      </c>
      <c r="G18" s="32"/>
      <c r="H18" s="25"/>
    </row>
    <row r="19" spans="1:8" x14ac:dyDescent="0.25">
      <c r="A19" s="24"/>
      <c r="B19" s="31"/>
      <c r="C19" s="34" t="s">
        <v>13</v>
      </c>
      <c r="D19" s="35">
        <v>530</v>
      </c>
      <c r="E19" s="62">
        <v>530</v>
      </c>
      <c r="F19" s="63">
        <f t="shared" si="0"/>
        <v>0</v>
      </c>
      <c r="G19" s="32"/>
      <c r="H19" s="25"/>
    </row>
    <row r="20" spans="1:8" x14ac:dyDescent="0.25">
      <c r="A20" s="24"/>
      <c r="B20" s="31"/>
      <c r="C20" s="34" t="s">
        <v>14</v>
      </c>
      <c r="D20" s="35"/>
      <c r="E20" s="62"/>
      <c r="F20" s="63">
        <f t="shared" si="0"/>
        <v>0</v>
      </c>
      <c r="G20" s="32"/>
      <c r="H20" s="25"/>
    </row>
    <row r="21" spans="1:8" x14ac:dyDescent="0.25">
      <c r="A21" s="24"/>
      <c r="B21" s="31"/>
      <c r="C21" s="34" t="s">
        <v>15</v>
      </c>
      <c r="D21" s="35">
        <v>58</v>
      </c>
      <c r="E21" s="62">
        <v>58</v>
      </c>
      <c r="F21" s="63">
        <f t="shared" si="0"/>
        <v>0</v>
      </c>
      <c r="G21" s="32"/>
      <c r="H21" s="25"/>
    </row>
    <row r="22" spans="1:8" x14ac:dyDescent="0.25">
      <c r="A22" s="24"/>
      <c r="B22" s="31"/>
      <c r="C22" s="34" t="s">
        <v>16</v>
      </c>
      <c r="D22" s="35">
        <v>110</v>
      </c>
      <c r="E22" s="62">
        <v>110</v>
      </c>
      <c r="F22" s="63">
        <f t="shared" si="0"/>
        <v>0</v>
      </c>
      <c r="G22" s="32"/>
      <c r="H22" s="25"/>
    </row>
    <row r="23" spans="1:8" x14ac:dyDescent="0.25">
      <c r="A23" s="24"/>
      <c r="B23" s="31"/>
      <c r="C23" s="34" t="s">
        <v>17</v>
      </c>
      <c r="D23" s="35">
        <v>85</v>
      </c>
      <c r="E23" s="62">
        <v>85</v>
      </c>
      <c r="F23" s="63">
        <f t="shared" si="0"/>
        <v>0</v>
      </c>
      <c r="G23" s="32"/>
      <c r="H23" s="25"/>
    </row>
    <row r="24" spans="1:8" x14ac:dyDescent="0.25">
      <c r="A24" s="24"/>
      <c r="B24" s="31"/>
      <c r="C24" s="34" t="s">
        <v>18</v>
      </c>
      <c r="D24" s="35">
        <v>100</v>
      </c>
      <c r="E24" s="62">
        <v>100</v>
      </c>
      <c r="F24" s="63">
        <f t="shared" si="0"/>
        <v>0</v>
      </c>
      <c r="G24" s="32"/>
      <c r="H24" s="25"/>
    </row>
    <row r="25" spans="1:8" x14ac:dyDescent="0.25">
      <c r="A25" s="24"/>
      <c r="B25" s="31"/>
      <c r="C25" s="34" t="s">
        <v>19</v>
      </c>
      <c r="D25" s="35">
        <v>49</v>
      </c>
      <c r="E25" s="62">
        <v>49</v>
      </c>
      <c r="F25" s="63">
        <f t="shared" si="0"/>
        <v>0</v>
      </c>
      <c r="G25" s="32"/>
      <c r="H25" s="25"/>
    </row>
    <row r="26" spans="1:8" x14ac:dyDescent="0.25">
      <c r="A26" s="24"/>
      <c r="B26" s="31"/>
      <c r="C26" s="36" t="s">
        <v>20</v>
      </c>
      <c r="D26" s="35">
        <v>189</v>
      </c>
      <c r="E26" s="62">
        <v>189</v>
      </c>
      <c r="F26" s="63">
        <f t="shared" si="0"/>
        <v>0</v>
      </c>
      <c r="G26" s="32"/>
      <c r="H26" s="25"/>
    </row>
    <row r="27" spans="1:8" x14ac:dyDescent="0.25">
      <c r="A27" s="24"/>
      <c r="B27" s="31"/>
      <c r="C27" s="36" t="s">
        <v>21</v>
      </c>
      <c r="D27" s="35">
        <v>482</v>
      </c>
      <c r="E27" s="62">
        <v>300</v>
      </c>
      <c r="F27" s="63">
        <f t="shared" si="0"/>
        <v>182</v>
      </c>
      <c r="G27" s="32"/>
      <c r="H27" s="25"/>
    </row>
    <row r="28" spans="1:8" x14ac:dyDescent="0.25">
      <c r="A28" s="24"/>
      <c r="B28" s="31"/>
      <c r="C28" s="36" t="s">
        <v>22</v>
      </c>
      <c r="D28" s="35"/>
      <c r="E28" s="62"/>
      <c r="F28" s="63">
        <f t="shared" si="0"/>
        <v>0</v>
      </c>
      <c r="G28" s="32"/>
      <c r="H28" s="25"/>
    </row>
    <row r="29" spans="1:8" x14ac:dyDescent="0.25">
      <c r="A29" s="24"/>
      <c r="B29" s="31"/>
      <c r="C29" s="36" t="s">
        <v>22</v>
      </c>
      <c r="D29" s="35"/>
      <c r="E29" s="62"/>
      <c r="F29" s="63">
        <f t="shared" si="0"/>
        <v>0</v>
      </c>
      <c r="G29" s="32"/>
      <c r="H29" s="25"/>
    </row>
    <row r="30" spans="1:8" x14ac:dyDescent="0.25">
      <c r="A30" s="24"/>
      <c r="B30" s="31"/>
      <c r="C30" s="36" t="s">
        <v>22</v>
      </c>
      <c r="D30" s="65"/>
      <c r="E30" s="66"/>
      <c r="F30" s="67">
        <f t="shared" si="0"/>
        <v>0</v>
      </c>
      <c r="G30" s="32"/>
      <c r="H30" s="25"/>
    </row>
    <row r="31" spans="1:8" x14ac:dyDescent="0.25">
      <c r="A31" s="24"/>
      <c r="B31" s="31"/>
      <c r="C31" s="64" t="s">
        <v>23</v>
      </c>
      <c r="D31" s="68">
        <f>SUM(D18:D30)</f>
        <v>1603</v>
      </c>
      <c r="E31" s="68">
        <f>SUM(E18:E30)</f>
        <v>1421</v>
      </c>
      <c r="F31" s="68">
        <f>SUM(F18:F30)</f>
        <v>182</v>
      </c>
      <c r="G31" s="32"/>
      <c r="H31" s="25"/>
    </row>
    <row r="32" spans="1:8" s="26" customFormat="1" ht="5.0999999999999996" customHeight="1" x14ac:dyDescent="0.25">
      <c r="A32" s="24"/>
      <c r="B32" s="31"/>
      <c r="G32" s="32"/>
      <c r="H32" s="25"/>
    </row>
    <row r="33" spans="1:8" x14ac:dyDescent="0.25">
      <c r="A33" s="24"/>
      <c r="B33" s="31"/>
      <c r="C33" s="88" t="s">
        <v>24</v>
      </c>
      <c r="D33" s="88"/>
      <c r="E33" s="88"/>
      <c r="F33" s="89"/>
      <c r="G33" s="32"/>
      <c r="H33" s="25"/>
    </row>
    <row r="34" spans="1:8" x14ac:dyDescent="0.25">
      <c r="A34" s="24"/>
      <c r="B34" s="31"/>
      <c r="C34" s="34" t="s">
        <v>25</v>
      </c>
      <c r="D34" s="35">
        <v>500</v>
      </c>
      <c r="E34" s="62">
        <v>500</v>
      </c>
      <c r="F34" s="63">
        <f t="shared" ref="F34:F42" si="1">D34-E34</f>
        <v>0</v>
      </c>
      <c r="G34" s="32"/>
      <c r="H34" s="25"/>
    </row>
    <row r="35" spans="1:8" x14ac:dyDescent="0.25">
      <c r="A35" s="24"/>
      <c r="B35" s="31"/>
      <c r="C35" s="34" t="s">
        <v>26</v>
      </c>
      <c r="D35" s="35">
        <v>200</v>
      </c>
      <c r="E35" s="62">
        <v>200</v>
      </c>
      <c r="F35" s="63">
        <f t="shared" si="1"/>
        <v>0</v>
      </c>
      <c r="G35" s="32"/>
      <c r="H35" s="25"/>
    </row>
    <row r="36" spans="1:8" x14ac:dyDescent="0.25">
      <c r="A36" s="24"/>
      <c r="B36" s="31"/>
      <c r="C36" s="34" t="s">
        <v>27</v>
      </c>
      <c r="D36" s="35">
        <v>125</v>
      </c>
      <c r="E36" s="62">
        <v>125</v>
      </c>
      <c r="F36" s="63">
        <f t="shared" si="1"/>
        <v>0</v>
      </c>
      <c r="G36" s="32"/>
      <c r="H36" s="25"/>
    </row>
    <row r="37" spans="1:8" x14ac:dyDescent="0.25">
      <c r="A37" s="24"/>
      <c r="B37" s="31"/>
      <c r="C37" s="34" t="s">
        <v>28</v>
      </c>
      <c r="D37" s="35"/>
      <c r="E37" s="62"/>
      <c r="F37" s="63">
        <f t="shared" si="1"/>
        <v>0</v>
      </c>
      <c r="G37" s="32"/>
      <c r="H37" s="25"/>
    </row>
    <row r="38" spans="1:8" x14ac:dyDescent="0.25">
      <c r="A38" s="24"/>
      <c r="B38" s="31"/>
      <c r="C38" s="34" t="s">
        <v>29</v>
      </c>
      <c r="D38" s="35"/>
      <c r="E38" s="62"/>
      <c r="F38" s="63">
        <f>D38-E38</f>
        <v>0</v>
      </c>
      <c r="G38" s="32"/>
      <c r="H38" s="25"/>
    </row>
    <row r="39" spans="1:8" x14ac:dyDescent="0.25">
      <c r="A39" s="24"/>
      <c r="B39" s="31"/>
      <c r="C39" s="34" t="s">
        <v>30</v>
      </c>
      <c r="D39" s="35"/>
      <c r="E39" s="62"/>
      <c r="F39" s="63">
        <f t="shared" si="1"/>
        <v>0</v>
      </c>
      <c r="G39" s="32"/>
      <c r="H39" s="25"/>
    </row>
    <row r="40" spans="1:8" x14ac:dyDescent="0.25">
      <c r="A40" s="24"/>
      <c r="B40" s="31"/>
      <c r="C40" s="36" t="s">
        <v>22</v>
      </c>
      <c r="D40" s="35"/>
      <c r="E40" s="62"/>
      <c r="F40" s="63">
        <f t="shared" si="1"/>
        <v>0</v>
      </c>
      <c r="G40" s="32"/>
      <c r="H40" s="25"/>
    </row>
    <row r="41" spans="1:8" x14ac:dyDescent="0.25">
      <c r="A41" s="24"/>
      <c r="B41" s="31"/>
      <c r="C41" s="36" t="s">
        <v>22</v>
      </c>
      <c r="D41" s="35"/>
      <c r="E41" s="62"/>
      <c r="F41" s="63">
        <f t="shared" si="1"/>
        <v>0</v>
      </c>
      <c r="G41" s="32"/>
      <c r="H41" s="25"/>
    </row>
    <row r="42" spans="1:8" x14ac:dyDescent="0.25">
      <c r="A42" s="24"/>
      <c r="B42" s="31"/>
      <c r="C42" s="36" t="s">
        <v>22</v>
      </c>
      <c r="D42" s="65"/>
      <c r="E42" s="66"/>
      <c r="F42" s="63">
        <f t="shared" si="1"/>
        <v>0</v>
      </c>
      <c r="G42" s="32"/>
      <c r="H42" s="25"/>
    </row>
    <row r="43" spans="1:8" x14ac:dyDescent="0.25">
      <c r="A43" s="24"/>
      <c r="B43" s="31"/>
      <c r="C43" s="64" t="s">
        <v>23</v>
      </c>
      <c r="D43" s="68">
        <f>SUM(D34:D42)</f>
        <v>825</v>
      </c>
      <c r="E43" s="68">
        <f>SUM(E34:E42)</f>
        <v>825</v>
      </c>
      <c r="F43" s="68">
        <f>SUM(F34:F42)</f>
        <v>0</v>
      </c>
      <c r="G43" s="32"/>
      <c r="H43" s="25"/>
    </row>
    <row r="44" spans="1:8" ht="5.0999999999999996" customHeight="1" x14ac:dyDescent="0.25">
      <c r="A44" s="24"/>
      <c r="B44" s="31"/>
      <c r="C44" s="37"/>
      <c r="D44" s="70"/>
      <c r="E44" s="70"/>
      <c r="F44" s="69"/>
      <c r="G44" s="32"/>
      <c r="H44" s="25"/>
    </row>
    <row r="45" spans="1:8" x14ac:dyDescent="0.25">
      <c r="A45" s="24"/>
      <c r="B45" s="31"/>
      <c r="C45" s="90" t="s">
        <v>31</v>
      </c>
      <c r="D45" s="91"/>
      <c r="E45" s="91"/>
      <c r="F45" s="92"/>
      <c r="G45" s="32"/>
      <c r="H45" s="25"/>
    </row>
    <row r="46" spans="1:8" x14ac:dyDescent="0.25">
      <c r="A46" s="24"/>
      <c r="B46" s="31"/>
      <c r="C46" s="34" t="s">
        <v>32</v>
      </c>
      <c r="D46" s="35">
        <v>255</v>
      </c>
      <c r="E46" s="62">
        <v>255</v>
      </c>
      <c r="F46" s="63">
        <f t="shared" ref="F46:F71" si="2">D46-E46</f>
        <v>0</v>
      </c>
      <c r="G46" s="32"/>
      <c r="H46" s="25"/>
    </row>
    <row r="47" spans="1:8" x14ac:dyDescent="0.25">
      <c r="A47" s="24"/>
      <c r="B47" s="31"/>
      <c r="C47" s="34" t="s">
        <v>33</v>
      </c>
      <c r="D47" s="35"/>
      <c r="E47" s="62"/>
      <c r="F47" s="63">
        <f t="shared" si="2"/>
        <v>0</v>
      </c>
      <c r="G47" s="32"/>
      <c r="H47" s="25"/>
    </row>
    <row r="48" spans="1:8" x14ac:dyDescent="0.25">
      <c r="A48" s="24"/>
      <c r="B48" s="31"/>
      <c r="C48" s="34" t="s">
        <v>34</v>
      </c>
      <c r="D48" s="35"/>
      <c r="E48" s="62"/>
      <c r="F48" s="63">
        <f t="shared" si="2"/>
        <v>0</v>
      </c>
      <c r="G48" s="32"/>
      <c r="H48" s="25"/>
    </row>
    <row r="49" spans="1:8" x14ac:dyDescent="0.25">
      <c r="A49" s="24"/>
      <c r="B49" s="31"/>
      <c r="C49" s="34" t="s">
        <v>35</v>
      </c>
      <c r="D49" s="35">
        <v>110</v>
      </c>
      <c r="E49" s="62">
        <v>110</v>
      </c>
      <c r="F49" s="63">
        <f t="shared" si="2"/>
        <v>0</v>
      </c>
      <c r="G49" s="32"/>
      <c r="H49" s="25"/>
    </row>
    <row r="50" spans="1:8" x14ac:dyDescent="0.25">
      <c r="A50" s="24"/>
      <c r="B50" s="31"/>
      <c r="C50" s="34" t="s">
        <v>36</v>
      </c>
      <c r="D50" s="35"/>
      <c r="E50" s="62"/>
      <c r="F50" s="63">
        <f t="shared" si="2"/>
        <v>0</v>
      </c>
      <c r="G50" s="32"/>
      <c r="H50" s="25"/>
    </row>
    <row r="51" spans="1:8" x14ac:dyDescent="0.25">
      <c r="A51" s="24"/>
      <c r="B51" s="31"/>
      <c r="C51" s="34" t="s">
        <v>37</v>
      </c>
      <c r="D51" s="35"/>
      <c r="E51" s="62"/>
      <c r="F51" s="63">
        <f t="shared" si="2"/>
        <v>0</v>
      </c>
      <c r="G51" s="32"/>
      <c r="H51" s="25"/>
    </row>
    <row r="52" spans="1:8" x14ac:dyDescent="0.25">
      <c r="A52" s="24"/>
      <c r="B52" s="31"/>
      <c r="C52" s="36" t="s">
        <v>30</v>
      </c>
      <c r="D52" s="35"/>
      <c r="E52" s="62"/>
      <c r="F52" s="63">
        <f t="shared" si="2"/>
        <v>0</v>
      </c>
      <c r="G52" s="32"/>
      <c r="H52" s="25"/>
    </row>
    <row r="53" spans="1:8" x14ac:dyDescent="0.25">
      <c r="A53" s="24"/>
      <c r="B53" s="31"/>
      <c r="C53" s="36" t="s">
        <v>22</v>
      </c>
      <c r="D53" s="35"/>
      <c r="E53" s="62"/>
      <c r="F53" s="63">
        <f t="shared" si="2"/>
        <v>0</v>
      </c>
      <c r="G53" s="32"/>
      <c r="H53" s="25"/>
    </row>
    <row r="54" spans="1:8" x14ac:dyDescent="0.25">
      <c r="A54" s="24"/>
      <c r="B54" s="31"/>
      <c r="C54" s="36" t="s">
        <v>22</v>
      </c>
      <c r="D54" s="35"/>
      <c r="E54" s="62"/>
      <c r="F54" s="63">
        <f t="shared" si="2"/>
        <v>0</v>
      </c>
      <c r="G54" s="32"/>
      <c r="H54" s="25"/>
    </row>
    <row r="55" spans="1:8" x14ac:dyDescent="0.25">
      <c r="A55" s="24"/>
      <c r="B55" s="31"/>
      <c r="C55" s="34" t="s">
        <v>22</v>
      </c>
      <c r="D55" s="65"/>
      <c r="E55" s="66"/>
      <c r="F55" s="63">
        <f t="shared" si="2"/>
        <v>0</v>
      </c>
      <c r="G55" s="32"/>
      <c r="H55" s="25"/>
    </row>
    <row r="56" spans="1:8" x14ac:dyDescent="0.25">
      <c r="A56" s="24"/>
      <c r="B56" s="31"/>
      <c r="C56" s="64" t="s">
        <v>23</v>
      </c>
      <c r="D56" s="68">
        <f>SUM(D46:D55)</f>
        <v>365</v>
      </c>
      <c r="E56" s="68">
        <f>SUM(E46:E55)</f>
        <v>365</v>
      </c>
      <c r="F56" s="68">
        <f>SUM(F46:F55)</f>
        <v>0</v>
      </c>
      <c r="G56" s="32"/>
      <c r="H56" s="25"/>
    </row>
    <row r="57" spans="1:8" ht="5.0999999999999996" customHeight="1" x14ac:dyDescent="0.25">
      <c r="A57" s="24"/>
      <c r="B57" s="31"/>
      <c r="C57" s="37"/>
      <c r="D57" s="70"/>
      <c r="E57" s="70"/>
      <c r="F57" s="69"/>
      <c r="G57" s="32"/>
      <c r="H57" s="25"/>
    </row>
    <row r="58" spans="1:8" x14ac:dyDescent="0.25">
      <c r="A58" s="24"/>
      <c r="B58" s="31"/>
      <c r="C58" s="90" t="s">
        <v>30</v>
      </c>
      <c r="D58" s="91"/>
      <c r="E58" s="91"/>
      <c r="F58" s="92"/>
      <c r="G58" s="32"/>
      <c r="H58" s="25"/>
    </row>
    <row r="59" spans="1:8" x14ac:dyDescent="0.25">
      <c r="A59" s="24"/>
      <c r="B59" s="31"/>
      <c r="C59" s="34" t="s">
        <v>38</v>
      </c>
      <c r="D59" s="35">
        <v>360</v>
      </c>
      <c r="E59" s="62">
        <v>360</v>
      </c>
      <c r="F59" s="63">
        <f t="shared" si="2"/>
        <v>0</v>
      </c>
      <c r="G59" s="32"/>
      <c r="H59" s="25"/>
    </row>
    <row r="60" spans="1:8" x14ac:dyDescent="0.25">
      <c r="A60" s="24"/>
      <c r="B60" s="31"/>
      <c r="C60" s="34" t="s">
        <v>39</v>
      </c>
      <c r="D60" s="35">
        <v>500</v>
      </c>
      <c r="E60" s="62">
        <v>500</v>
      </c>
      <c r="F60" s="63">
        <f t="shared" si="2"/>
        <v>0</v>
      </c>
      <c r="G60" s="32"/>
      <c r="H60" s="25"/>
    </row>
    <row r="61" spans="1:8" x14ac:dyDescent="0.25">
      <c r="A61" s="24"/>
      <c r="B61" s="31"/>
      <c r="C61" s="34" t="s">
        <v>40</v>
      </c>
      <c r="D61" s="35">
        <v>125</v>
      </c>
      <c r="E61" s="62">
        <v>125</v>
      </c>
      <c r="F61" s="63">
        <f t="shared" si="2"/>
        <v>0</v>
      </c>
      <c r="G61" s="32"/>
      <c r="H61" s="25"/>
    </row>
    <row r="62" spans="1:8" x14ac:dyDescent="0.25">
      <c r="A62" s="24"/>
      <c r="B62" s="31"/>
      <c r="C62" s="34" t="s">
        <v>41</v>
      </c>
      <c r="D62" s="35">
        <v>200</v>
      </c>
      <c r="E62" s="62">
        <v>100</v>
      </c>
      <c r="F62" s="63">
        <f t="shared" si="2"/>
        <v>100</v>
      </c>
      <c r="G62" s="32"/>
      <c r="H62" s="25"/>
    </row>
    <row r="63" spans="1:8" x14ac:dyDescent="0.25">
      <c r="A63" s="24"/>
      <c r="B63" s="31"/>
      <c r="C63" s="34" t="s">
        <v>42</v>
      </c>
      <c r="D63" s="35"/>
      <c r="E63" s="62"/>
      <c r="F63" s="63">
        <f t="shared" si="2"/>
        <v>0</v>
      </c>
      <c r="G63" s="32"/>
      <c r="H63" s="25"/>
    </row>
    <row r="64" spans="1:8" x14ac:dyDescent="0.25">
      <c r="A64" s="24"/>
      <c r="B64" s="31"/>
      <c r="C64" s="34" t="s">
        <v>43</v>
      </c>
      <c r="D64" s="35"/>
      <c r="E64" s="62"/>
      <c r="F64" s="63">
        <f t="shared" si="2"/>
        <v>0</v>
      </c>
      <c r="G64" s="32"/>
      <c r="H64" s="25"/>
    </row>
    <row r="65" spans="1:8" x14ac:dyDescent="0.25">
      <c r="A65" s="24"/>
      <c r="B65" s="31"/>
      <c r="C65" s="34" t="s">
        <v>44</v>
      </c>
      <c r="D65" s="35">
        <v>85</v>
      </c>
      <c r="E65" s="62">
        <v>85</v>
      </c>
      <c r="F65" s="63">
        <f t="shared" si="2"/>
        <v>0</v>
      </c>
      <c r="G65" s="32"/>
      <c r="H65" s="25"/>
    </row>
    <row r="66" spans="1:8" x14ac:dyDescent="0.25">
      <c r="A66" s="24"/>
      <c r="B66" s="31"/>
      <c r="C66" s="34" t="s">
        <v>45</v>
      </c>
      <c r="D66" s="35"/>
      <c r="E66" s="62"/>
      <c r="F66" s="63">
        <f t="shared" si="2"/>
        <v>0</v>
      </c>
      <c r="G66" s="32"/>
      <c r="H66" s="25"/>
    </row>
    <row r="67" spans="1:8" x14ac:dyDescent="0.25">
      <c r="A67" s="24"/>
      <c r="B67" s="31"/>
      <c r="C67" s="34" t="s">
        <v>46</v>
      </c>
      <c r="D67" s="35">
        <v>600</v>
      </c>
      <c r="E67" s="62">
        <v>600</v>
      </c>
      <c r="F67" s="63">
        <f t="shared" si="2"/>
        <v>0</v>
      </c>
      <c r="G67" s="32"/>
      <c r="H67" s="25"/>
    </row>
    <row r="68" spans="1:8" x14ac:dyDescent="0.25">
      <c r="A68" s="24"/>
      <c r="B68" s="31"/>
      <c r="C68" s="34" t="s">
        <v>30</v>
      </c>
      <c r="D68" s="35">
        <v>325</v>
      </c>
      <c r="E68" s="62">
        <v>325</v>
      </c>
      <c r="F68" s="63">
        <f t="shared" si="2"/>
        <v>0</v>
      </c>
      <c r="G68" s="32"/>
      <c r="H68" s="25"/>
    </row>
    <row r="69" spans="1:8" x14ac:dyDescent="0.25">
      <c r="A69" s="24"/>
      <c r="B69" s="31"/>
      <c r="C69" s="36" t="s">
        <v>22</v>
      </c>
      <c r="D69" s="35"/>
      <c r="E69" s="62"/>
      <c r="F69" s="63">
        <f t="shared" si="2"/>
        <v>0</v>
      </c>
      <c r="G69" s="32"/>
      <c r="H69" s="25"/>
    </row>
    <row r="70" spans="1:8" x14ac:dyDescent="0.25">
      <c r="A70" s="24"/>
      <c r="B70" s="31"/>
      <c r="C70" s="36" t="s">
        <v>22</v>
      </c>
      <c r="D70" s="35"/>
      <c r="E70" s="62"/>
      <c r="F70" s="63">
        <f t="shared" si="2"/>
        <v>0</v>
      </c>
      <c r="G70" s="32"/>
      <c r="H70" s="25"/>
    </row>
    <row r="71" spans="1:8" x14ac:dyDescent="0.25">
      <c r="A71" s="24"/>
      <c r="B71" s="31"/>
      <c r="C71" s="36" t="s">
        <v>22</v>
      </c>
      <c r="D71" s="65"/>
      <c r="E71" s="66"/>
      <c r="F71" s="63">
        <f t="shared" si="2"/>
        <v>0</v>
      </c>
      <c r="G71" s="32"/>
      <c r="H71" s="25"/>
    </row>
    <row r="72" spans="1:8" x14ac:dyDescent="0.25">
      <c r="A72" s="24"/>
      <c r="B72" s="31"/>
      <c r="C72" s="64" t="s">
        <v>23</v>
      </c>
      <c r="D72" s="68">
        <f>SUM(D59:D71)</f>
        <v>2195</v>
      </c>
      <c r="E72" s="68">
        <f>SUM(E59:E71)</f>
        <v>2095</v>
      </c>
      <c r="F72" s="68">
        <f>SUM(F59:F71)</f>
        <v>100</v>
      </c>
      <c r="G72" s="32"/>
      <c r="H72" s="25"/>
    </row>
    <row r="73" spans="1:8" x14ac:dyDescent="0.25">
      <c r="A73" s="24"/>
      <c r="B73" s="31"/>
      <c r="C73" s="26"/>
      <c r="D73" s="26"/>
      <c r="E73" s="26"/>
      <c r="F73" s="26"/>
      <c r="G73" s="32"/>
      <c r="H73" s="25"/>
    </row>
    <row r="74" spans="1:8" x14ac:dyDescent="0.25">
      <c r="A74" s="24"/>
      <c r="B74" s="31"/>
      <c r="C74" s="64" t="s">
        <v>47</v>
      </c>
      <c r="D74" s="68">
        <f>SUM(D56,D43,D31,D72)</f>
        <v>4988</v>
      </c>
      <c r="E74" s="68">
        <f>SUM(E56,E43,E31,E72)</f>
        <v>4706</v>
      </c>
      <c r="F74" s="68">
        <f>SUM(F56,F43,F31,F72)</f>
        <v>282</v>
      </c>
      <c r="G74" s="32"/>
      <c r="H74" s="25"/>
    </row>
    <row r="75" spans="1:8" x14ac:dyDescent="0.25">
      <c r="A75" s="24"/>
      <c r="B75" s="38"/>
      <c r="C75" s="39"/>
      <c r="D75" s="39"/>
      <c r="E75" s="39"/>
      <c r="F75" s="39"/>
      <c r="G75" s="40"/>
      <c r="H75" s="25"/>
    </row>
    <row r="76" spans="1:8" x14ac:dyDescent="0.25">
      <c r="A76" s="24"/>
      <c r="B76" s="26"/>
      <c r="C76" s="26"/>
      <c r="D76" s="26"/>
      <c r="E76" s="26"/>
      <c r="F76" s="26"/>
      <c r="G76" s="26"/>
      <c r="H76" s="25"/>
    </row>
    <row r="77" spans="1:8" x14ac:dyDescent="0.25">
      <c r="A77" s="41"/>
      <c r="B77" s="42"/>
      <c r="C77" s="42"/>
      <c r="D77" s="42"/>
      <c r="E77" s="42"/>
      <c r="F77" s="42"/>
      <c r="G77" s="42"/>
      <c r="H77" s="43"/>
    </row>
  </sheetData>
  <mergeCells count="10">
    <mergeCell ref="C17:F17"/>
    <mergeCell ref="C33:F33"/>
    <mergeCell ref="C45:F45"/>
    <mergeCell ref="C58:F58"/>
    <mergeCell ref="B3:G3"/>
    <mergeCell ref="D5:E5"/>
    <mergeCell ref="D6:E6"/>
    <mergeCell ref="C8:F8"/>
    <mergeCell ref="C9:C10"/>
    <mergeCell ref="B13:G13"/>
  </mergeCells>
  <conditionalFormatting sqref="D6">
    <cfRule type="cellIs" dxfId="0" priority="2" stopIfTrue="1" operator="lessThanOrEqual">
      <formula>0</formula>
    </cfRule>
  </conditionalFormatting>
  <conditionalFormatting sqref="D18:F30">
    <cfRule type="iconSet" priority="1">
      <iconSet reverse="1">
        <cfvo type="percent" val="0"/>
        <cfvo type="num" val="300"/>
        <cfvo type="num" val="500"/>
      </iconSet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DB936-1861-4C28-9D2C-6BED173F234B}">
  <dimension ref="D1:V30"/>
  <sheetViews>
    <sheetView tabSelected="1" workbookViewId="0">
      <selection activeCell="W15" sqref="W15"/>
    </sheetView>
  </sheetViews>
  <sheetFormatPr defaultRowHeight="14.4" x14ac:dyDescent="0.3"/>
  <cols>
    <col min="18" max="18" width="4.109375" customWidth="1"/>
  </cols>
  <sheetData>
    <row r="1" spans="4:22" ht="14.4" customHeight="1" x14ac:dyDescent="0.3">
      <c r="D1" s="108" t="s">
        <v>62</v>
      </c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10"/>
      <c r="S1" s="111" t="s">
        <v>63</v>
      </c>
      <c r="T1" s="112"/>
      <c r="U1" s="112"/>
      <c r="V1" s="113"/>
    </row>
    <row r="2" spans="4:22" ht="14.4" customHeight="1" x14ac:dyDescent="0.3">
      <c r="D2" s="114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6"/>
      <c r="S2" s="117"/>
      <c r="T2" s="118"/>
      <c r="U2" s="118"/>
      <c r="V2" s="119"/>
    </row>
    <row r="3" spans="4:22" ht="14.4" customHeight="1" x14ac:dyDescent="0.3">
      <c r="D3" s="114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6"/>
      <c r="S3" s="117"/>
      <c r="T3" s="118"/>
      <c r="U3" s="118"/>
      <c r="V3" s="119"/>
    </row>
    <row r="4" spans="4:22" ht="14.4" customHeight="1" x14ac:dyDescent="0.3">
      <c r="D4" s="114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6"/>
      <c r="S4" s="117"/>
      <c r="T4" s="118"/>
      <c r="U4" s="118"/>
      <c r="V4" s="119"/>
    </row>
    <row r="5" spans="4:22" ht="15" thickBot="1" x14ac:dyDescent="0.35">
      <c r="D5" s="120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2"/>
      <c r="S5" s="117"/>
      <c r="T5" s="118"/>
      <c r="U5" s="118"/>
      <c r="V5" s="119"/>
    </row>
    <row r="6" spans="4:22" x14ac:dyDescent="0.3">
      <c r="S6" s="117"/>
      <c r="T6" s="118"/>
      <c r="U6" s="118"/>
      <c r="V6" s="119"/>
    </row>
    <row r="7" spans="4:22" ht="17.399999999999999" x14ac:dyDescent="0.3">
      <c r="D7" s="123" t="s">
        <v>64</v>
      </c>
      <c r="E7" s="123"/>
      <c r="F7" s="123"/>
      <c r="G7" s="123"/>
      <c r="H7" s="123"/>
      <c r="I7" s="123"/>
      <c r="J7" s="123"/>
      <c r="K7" s="123"/>
      <c r="L7" s="123"/>
      <c r="M7" s="123"/>
      <c r="N7" s="123"/>
      <c r="S7" s="117"/>
      <c r="T7" s="118"/>
      <c r="U7" s="118"/>
      <c r="V7" s="119"/>
    </row>
    <row r="8" spans="4:22" x14ac:dyDescent="0.3">
      <c r="S8" s="117"/>
      <c r="T8" s="118"/>
      <c r="U8" s="118"/>
      <c r="V8" s="119"/>
    </row>
    <row r="9" spans="4:22" x14ac:dyDescent="0.3">
      <c r="S9" s="117"/>
      <c r="T9" s="118"/>
      <c r="U9" s="118"/>
      <c r="V9" s="119"/>
    </row>
    <row r="10" spans="4:22" x14ac:dyDescent="0.3">
      <c r="S10" s="117"/>
      <c r="T10" s="118"/>
      <c r="U10" s="118"/>
      <c r="V10" s="119"/>
    </row>
    <row r="11" spans="4:22" x14ac:dyDescent="0.3">
      <c r="S11" s="117"/>
      <c r="T11" s="118"/>
      <c r="U11" s="118"/>
      <c r="V11" s="119"/>
    </row>
    <row r="12" spans="4:22" x14ac:dyDescent="0.3">
      <c r="S12" s="117"/>
      <c r="T12" s="118"/>
      <c r="U12" s="118"/>
      <c r="V12" s="119"/>
    </row>
    <row r="13" spans="4:22" x14ac:dyDescent="0.3">
      <c r="S13" s="117"/>
      <c r="T13" s="118"/>
      <c r="U13" s="118"/>
      <c r="V13" s="119"/>
    </row>
    <row r="14" spans="4:22" x14ac:dyDescent="0.3">
      <c r="S14" s="117"/>
      <c r="T14" s="118"/>
      <c r="U14" s="118"/>
      <c r="V14" s="119"/>
    </row>
    <row r="15" spans="4:22" x14ac:dyDescent="0.3">
      <c r="S15" s="117"/>
      <c r="T15" s="118"/>
      <c r="U15" s="118"/>
      <c r="V15" s="119"/>
    </row>
    <row r="16" spans="4:22" x14ac:dyDescent="0.3">
      <c r="S16" s="117"/>
      <c r="T16" s="118"/>
      <c r="U16" s="118"/>
      <c r="V16" s="119"/>
    </row>
    <row r="17" spans="19:22" x14ac:dyDescent="0.3">
      <c r="S17" s="117"/>
      <c r="T17" s="118"/>
      <c r="U17" s="118"/>
      <c r="V17" s="119"/>
    </row>
    <row r="18" spans="19:22" x14ac:dyDescent="0.3">
      <c r="S18" s="117"/>
      <c r="T18" s="118"/>
      <c r="U18" s="118"/>
      <c r="V18" s="119"/>
    </row>
    <row r="19" spans="19:22" x14ac:dyDescent="0.3">
      <c r="S19" s="117"/>
      <c r="T19" s="118"/>
      <c r="U19" s="118"/>
      <c r="V19" s="119"/>
    </row>
    <row r="20" spans="19:22" x14ac:dyDescent="0.3">
      <c r="S20" s="117"/>
      <c r="T20" s="118"/>
      <c r="U20" s="118"/>
      <c r="V20" s="119"/>
    </row>
    <row r="21" spans="19:22" x14ac:dyDescent="0.3">
      <c r="S21" s="117"/>
      <c r="T21" s="118"/>
      <c r="U21" s="118"/>
      <c r="V21" s="119"/>
    </row>
    <row r="22" spans="19:22" x14ac:dyDescent="0.3">
      <c r="S22" s="117"/>
      <c r="T22" s="118"/>
      <c r="U22" s="118"/>
      <c r="V22" s="119"/>
    </row>
    <row r="23" spans="19:22" x14ac:dyDescent="0.3">
      <c r="S23" s="117"/>
      <c r="T23" s="118"/>
      <c r="U23" s="118"/>
      <c r="V23" s="119"/>
    </row>
    <row r="24" spans="19:22" x14ac:dyDescent="0.3">
      <c r="S24" s="117"/>
      <c r="T24" s="118"/>
      <c r="U24" s="118"/>
      <c r="V24" s="119"/>
    </row>
    <row r="25" spans="19:22" x14ac:dyDescent="0.3">
      <c r="S25" s="117"/>
      <c r="T25" s="118"/>
      <c r="U25" s="118"/>
      <c r="V25" s="119"/>
    </row>
    <row r="26" spans="19:22" x14ac:dyDescent="0.3">
      <c r="S26" s="117"/>
      <c r="T26" s="118"/>
      <c r="U26" s="118"/>
      <c r="V26" s="119"/>
    </row>
    <row r="27" spans="19:22" x14ac:dyDescent="0.3">
      <c r="S27" s="117"/>
      <c r="T27" s="118"/>
      <c r="U27" s="118"/>
      <c r="V27" s="119"/>
    </row>
    <row r="28" spans="19:22" x14ac:dyDescent="0.3">
      <c r="S28" s="117"/>
      <c r="T28" s="118"/>
      <c r="U28" s="118"/>
      <c r="V28" s="119"/>
    </row>
    <row r="29" spans="19:22" x14ac:dyDescent="0.3">
      <c r="S29" s="117"/>
      <c r="T29" s="118"/>
      <c r="U29" s="118"/>
      <c r="V29" s="119"/>
    </row>
    <row r="30" spans="19:22" ht="15" thickBot="1" x14ac:dyDescent="0.35">
      <c r="S30" s="124"/>
      <c r="T30" s="125"/>
      <c r="U30" s="125"/>
      <c r="V30" s="126"/>
    </row>
  </sheetData>
  <mergeCells count="3">
    <mergeCell ref="D1:Q5"/>
    <mergeCell ref="S1:V30"/>
    <mergeCell ref="D7:N7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7"/>
  <sheetViews>
    <sheetView workbookViewId="0">
      <pane ySplit="11" topLeftCell="A12" activePane="bottomLeft" state="frozen"/>
      <selection pane="bottomLeft" activeCell="K23" sqref="K23"/>
    </sheetView>
  </sheetViews>
  <sheetFormatPr defaultColWidth="9.109375" defaultRowHeight="13.2" x14ac:dyDescent="0.25"/>
  <cols>
    <col min="1" max="1" width="3.6640625" style="23" customWidth="1"/>
    <col min="2" max="2" width="8.6640625" style="23" customWidth="1"/>
    <col min="3" max="3" width="20.33203125" style="23" bestFit="1" customWidth="1"/>
    <col min="4" max="5" width="13.109375" style="23" customWidth="1"/>
    <col min="6" max="6" width="12" style="23" customWidth="1"/>
    <col min="7" max="7" width="9.109375" style="23"/>
    <col min="8" max="8" width="3.6640625" style="23" customWidth="1"/>
    <col min="9" max="11" width="9.109375" style="23"/>
    <col min="12" max="12" width="11.5546875" style="23" bestFit="1" customWidth="1"/>
    <col min="13" max="16384" width="9.109375" style="23"/>
  </cols>
  <sheetData>
    <row r="1" spans="1:12" ht="3" customHeight="1" x14ac:dyDescent="0.25"/>
    <row r="2" spans="1:12" x14ac:dyDescent="0.25">
      <c r="A2" s="55"/>
      <c r="B2" s="56"/>
      <c r="C2" s="56"/>
      <c r="D2" s="56"/>
      <c r="E2" s="56"/>
      <c r="F2" s="56"/>
      <c r="G2" s="56"/>
      <c r="H2" s="53"/>
    </row>
    <row r="3" spans="1:12" ht="17.399999999999999" x14ac:dyDescent="0.3">
      <c r="A3" s="57"/>
      <c r="B3" s="93" t="s">
        <v>1</v>
      </c>
      <c r="C3" s="94"/>
      <c r="D3" s="94"/>
      <c r="E3" s="94"/>
      <c r="F3" s="94"/>
      <c r="G3" s="95"/>
      <c r="H3" s="54"/>
    </row>
    <row r="4" spans="1:12" ht="6.75" customHeight="1" thickBot="1" x14ac:dyDescent="0.3">
      <c r="A4" s="57"/>
      <c r="B4" s="44"/>
      <c r="C4" s="46"/>
      <c r="D4" s="46"/>
      <c r="E4" s="46"/>
      <c r="F4" s="46"/>
      <c r="G4" s="47"/>
      <c r="H4" s="54"/>
    </row>
    <row r="5" spans="1:12" x14ac:dyDescent="0.25">
      <c r="A5" s="57"/>
      <c r="B5" s="44"/>
      <c r="C5" s="51" t="s">
        <v>2</v>
      </c>
      <c r="D5" s="96">
        <v>5021</v>
      </c>
      <c r="E5" s="97"/>
      <c r="F5" s="46"/>
      <c r="G5" s="71" t="s">
        <v>49</v>
      </c>
      <c r="H5" s="54"/>
    </row>
    <row r="6" spans="1:12" ht="13.8" thickBot="1" x14ac:dyDescent="0.3">
      <c r="A6" s="57"/>
      <c r="B6" s="44"/>
      <c r="C6" s="52" t="s">
        <v>3</v>
      </c>
      <c r="D6" s="98">
        <f>IF(ISERROR(D5-E10),"",D5-E10)</f>
        <v>315</v>
      </c>
      <c r="E6" s="99"/>
      <c r="F6" s="48" t="str">
        <f>IF(D6&lt;=0,"Saldo Negativo","")</f>
        <v/>
      </c>
      <c r="G6" s="47"/>
      <c r="H6" s="54"/>
    </row>
    <row r="7" spans="1:12" ht="13.8" thickBot="1" x14ac:dyDescent="0.3">
      <c r="A7" s="57"/>
      <c r="B7" s="44"/>
      <c r="C7" s="46"/>
      <c r="D7" s="46"/>
      <c r="E7" s="46"/>
      <c r="F7" s="46"/>
      <c r="G7" s="47"/>
      <c r="H7" s="54"/>
    </row>
    <row r="8" spans="1:12" ht="13.8" thickBot="1" x14ac:dyDescent="0.3">
      <c r="A8" s="57"/>
      <c r="B8" s="44"/>
      <c r="C8" s="100" t="s">
        <v>4</v>
      </c>
      <c r="D8" s="101"/>
      <c r="E8" s="101"/>
      <c r="F8" s="102"/>
      <c r="G8" s="47"/>
      <c r="H8" s="54"/>
    </row>
    <row r="9" spans="1:12" ht="15" customHeight="1" x14ac:dyDescent="0.25">
      <c r="A9" s="57"/>
      <c r="B9" s="44"/>
      <c r="C9" s="103" t="s">
        <v>5</v>
      </c>
      <c r="D9" s="27" t="s">
        <v>6</v>
      </c>
      <c r="E9" s="28" t="s">
        <v>7</v>
      </c>
      <c r="F9" s="29" t="s">
        <v>8</v>
      </c>
      <c r="G9" s="47"/>
      <c r="H9" s="54"/>
      <c r="L9" s="30"/>
    </row>
    <row r="10" spans="1:12" ht="15" customHeight="1" thickBot="1" x14ac:dyDescent="0.3">
      <c r="A10" s="57"/>
      <c r="B10" s="44"/>
      <c r="C10" s="104"/>
      <c r="D10" s="58">
        <f>D74</f>
        <v>4988</v>
      </c>
      <c r="E10" s="59">
        <f>E74</f>
        <v>4706</v>
      </c>
      <c r="F10" s="60">
        <f>D10-E10</f>
        <v>282</v>
      </c>
      <c r="G10" s="47"/>
      <c r="H10" s="54"/>
    </row>
    <row r="11" spans="1:12" x14ac:dyDescent="0.25">
      <c r="A11" s="57"/>
      <c r="B11" s="45"/>
      <c r="C11" s="49"/>
      <c r="D11" s="49"/>
      <c r="E11" s="49"/>
      <c r="F11" s="49"/>
      <c r="G11" s="50"/>
      <c r="H11" s="54"/>
    </row>
    <row r="12" spans="1:12" x14ac:dyDescent="0.25">
      <c r="A12" s="24"/>
      <c r="B12" s="26"/>
      <c r="C12" s="26"/>
      <c r="D12" s="26"/>
      <c r="E12" s="26"/>
      <c r="F12" s="26"/>
      <c r="G12" s="26"/>
      <c r="H12" s="25"/>
    </row>
    <row r="13" spans="1:12" ht="15" x14ac:dyDescent="0.25">
      <c r="A13" s="24"/>
      <c r="B13" s="105" t="s">
        <v>9</v>
      </c>
      <c r="C13" s="106"/>
      <c r="D13" s="106"/>
      <c r="E13" s="106"/>
      <c r="F13" s="106"/>
      <c r="G13" s="107"/>
      <c r="H13" s="25"/>
    </row>
    <row r="14" spans="1:12" x14ac:dyDescent="0.25">
      <c r="A14" s="24"/>
      <c r="B14" s="31"/>
      <c r="C14" s="26"/>
      <c r="D14" s="26"/>
      <c r="E14" s="26"/>
      <c r="F14" s="26"/>
      <c r="G14" s="32"/>
      <c r="H14" s="25"/>
    </row>
    <row r="15" spans="1:12" x14ac:dyDescent="0.25">
      <c r="A15" s="24"/>
      <c r="B15" s="31"/>
      <c r="C15" s="61" t="s">
        <v>10</v>
      </c>
      <c r="D15" s="61" t="s">
        <v>6</v>
      </c>
      <c r="E15" s="61" t="s">
        <v>7</v>
      </c>
      <c r="F15" s="61" t="s">
        <v>8</v>
      </c>
      <c r="G15" s="32"/>
      <c r="H15" s="25"/>
    </row>
    <row r="16" spans="1:12" ht="5.0999999999999996" customHeight="1" x14ac:dyDescent="0.25">
      <c r="A16" s="24"/>
      <c r="B16" s="31"/>
      <c r="C16" s="33"/>
      <c r="D16" s="33"/>
      <c r="E16" s="33"/>
      <c r="F16" s="33"/>
      <c r="G16" s="32"/>
      <c r="H16" s="25"/>
    </row>
    <row r="17" spans="1:8" x14ac:dyDescent="0.25">
      <c r="A17" s="24"/>
      <c r="B17" s="31"/>
      <c r="C17" s="88" t="s">
        <v>11</v>
      </c>
      <c r="D17" s="88"/>
      <c r="E17" s="88"/>
      <c r="F17" s="89"/>
      <c r="G17" s="32"/>
      <c r="H17" s="25"/>
    </row>
    <row r="18" spans="1:8" x14ac:dyDescent="0.25">
      <c r="A18" s="24"/>
      <c r="B18" s="31"/>
      <c r="C18" s="34" t="s">
        <v>12</v>
      </c>
      <c r="D18" s="35"/>
      <c r="E18" s="62"/>
      <c r="F18" s="63">
        <f t="shared" ref="F18:F30" si="0">D18-E18</f>
        <v>0</v>
      </c>
      <c r="G18" s="32"/>
      <c r="H18" s="25"/>
    </row>
    <row r="19" spans="1:8" x14ac:dyDescent="0.25">
      <c r="A19" s="24"/>
      <c r="B19" s="31"/>
      <c r="C19" s="34" t="s">
        <v>13</v>
      </c>
      <c r="D19" s="35">
        <v>530</v>
      </c>
      <c r="E19" s="62">
        <v>530</v>
      </c>
      <c r="F19" s="63">
        <f t="shared" si="0"/>
        <v>0</v>
      </c>
      <c r="G19" s="32"/>
      <c r="H19" s="25"/>
    </row>
    <row r="20" spans="1:8" x14ac:dyDescent="0.25">
      <c r="A20" s="24"/>
      <c r="B20" s="31"/>
      <c r="C20" s="34" t="s">
        <v>14</v>
      </c>
      <c r="D20" s="35"/>
      <c r="E20" s="62"/>
      <c r="F20" s="63">
        <f t="shared" si="0"/>
        <v>0</v>
      </c>
      <c r="G20" s="32"/>
      <c r="H20" s="25"/>
    </row>
    <row r="21" spans="1:8" x14ac:dyDescent="0.25">
      <c r="A21" s="24"/>
      <c r="B21" s="31"/>
      <c r="C21" s="34" t="s">
        <v>15</v>
      </c>
      <c r="D21" s="35">
        <v>58</v>
      </c>
      <c r="E21" s="62">
        <v>58</v>
      </c>
      <c r="F21" s="63">
        <f t="shared" si="0"/>
        <v>0</v>
      </c>
      <c r="G21" s="32"/>
      <c r="H21" s="25"/>
    </row>
    <row r="22" spans="1:8" x14ac:dyDescent="0.25">
      <c r="A22" s="24"/>
      <c r="B22" s="31"/>
      <c r="C22" s="34" t="s">
        <v>16</v>
      </c>
      <c r="D22" s="35">
        <v>110</v>
      </c>
      <c r="E22" s="62">
        <v>110</v>
      </c>
      <c r="F22" s="63">
        <f t="shared" si="0"/>
        <v>0</v>
      </c>
      <c r="G22" s="32"/>
      <c r="H22" s="25"/>
    </row>
    <row r="23" spans="1:8" x14ac:dyDescent="0.25">
      <c r="A23" s="24"/>
      <c r="B23" s="31"/>
      <c r="C23" s="34" t="s">
        <v>17</v>
      </c>
      <c r="D23" s="35">
        <v>85</v>
      </c>
      <c r="E23" s="62">
        <v>85</v>
      </c>
      <c r="F23" s="63">
        <f t="shared" si="0"/>
        <v>0</v>
      </c>
      <c r="G23" s="32"/>
      <c r="H23" s="25"/>
    </row>
    <row r="24" spans="1:8" x14ac:dyDescent="0.25">
      <c r="A24" s="24"/>
      <c r="B24" s="31"/>
      <c r="C24" s="34" t="s">
        <v>18</v>
      </c>
      <c r="D24" s="35">
        <v>100</v>
      </c>
      <c r="E24" s="62">
        <v>100</v>
      </c>
      <c r="F24" s="63">
        <f t="shared" si="0"/>
        <v>0</v>
      </c>
      <c r="G24" s="32"/>
      <c r="H24" s="25"/>
    </row>
    <row r="25" spans="1:8" x14ac:dyDescent="0.25">
      <c r="A25" s="24"/>
      <c r="B25" s="31"/>
      <c r="C25" s="34" t="s">
        <v>19</v>
      </c>
      <c r="D25" s="35">
        <v>49</v>
      </c>
      <c r="E25" s="62">
        <v>49</v>
      </c>
      <c r="F25" s="63">
        <f t="shared" si="0"/>
        <v>0</v>
      </c>
      <c r="G25" s="32"/>
      <c r="H25" s="25"/>
    </row>
    <row r="26" spans="1:8" x14ac:dyDescent="0.25">
      <c r="A26" s="24"/>
      <c r="B26" s="31"/>
      <c r="C26" s="36" t="s">
        <v>20</v>
      </c>
      <c r="D26" s="35">
        <v>189</v>
      </c>
      <c r="E26" s="62">
        <v>189</v>
      </c>
      <c r="F26" s="63">
        <f t="shared" si="0"/>
        <v>0</v>
      </c>
      <c r="G26" s="32"/>
      <c r="H26" s="25"/>
    </row>
    <row r="27" spans="1:8" x14ac:dyDescent="0.25">
      <c r="A27" s="24"/>
      <c r="B27" s="31"/>
      <c r="C27" s="36" t="s">
        <v>21</v>
      </c>
      <c r="D27" s="35">
        <v>482</v>
      </c>
      <c r="E27" s="62">
        <v>300</v>
      </c>
      <c r="F27" s="63">
        <f t="shared" si="0"/>
        <v>182</v>
      </c>
      <c r="G27" s="32"/>
      <c r="H27" s="25"/>
    </row>
    <row r="28" spans="1:8" x14ac:dyDescent="0.25">
      <c r="A28" s="24"/>
      <c r="B28" s="31"/>
      <c r="C28" s="36" t="s">
        <v>22</v>
      </c>
      <c r="D28" s="35"/>
      <c r="E28" s="62"/>
      <c r="F28" s="63">
        <f t="shared" si="0"/>
        <v>0</v>
      </c>
      <c r="G28" s="32"/>
      <c r="H28" s="25"/>
    </row>
    <row r="29" spans="1:8" x14ac:dyDescent="0.25">
      <c r="A29" s="24"/>
      <c r="B29" s="31"/>
      <c r="C29" s="36" t="s">
        <v>22</v>
      </c>
      <c r="D29" s="35"/>
      <c r="E29" s="62"/>
      <c r="F29" s="63">
        <f t="shared" si="0"/>
        <v>0</v>
      </c>
      <c r="G29" s="32"/>
      <c r="H29" s="25"/>
    </row>
    <row r="30" spans="1:8" x14ac:dyDescent="0.25">
      <c r="A30" s="24"/>
      <c r="B30" s="31"/>
      <c r="C30" s="36" t="s">
        <v>22</v>
      </c>
      <c r="D30" s="65"/>
      <c r="E30" s="66"/>
      <c r="F30" s="67">
        <f t="shared" si="0"/>
        <v>0</v>
      </c>
      <c r="G30" s="32"/>
      <c r="H30" s="25"/>
    </row>
    <row r="31" spans="1:8" x14ac:dyDescent="0.25">
      <c r="A31" s="24"/>
      <c r="B31" s="31"/>
      <c r="C31" s="64" t="s">
        <v>23</v>
      </c>
      <c r="D31" s="68">
        <f>SUM(D18:D30)</f>
        <v>1603</v>
      </c>
      <c r="E31" s="68">
        <f>SUM(E18:E30)</f>
        <v>1421</v>
      </c>
      <c r="F31" s="68">
        <f>SUM(F18:F30)</f>
        <v>182</v>
      </c>
      <c r="G31" s="32"/>
      <c r="H31" s="25"/>
    </row>
    <row r="32" spans="1:8" s="26" customFormat="1" ht="5.0999999999999996" customHeight="1" x14ac:dyDescent="0.25">
      <c r="A32" s="24"/>
      <c r="B32" s="31"/>
      <c r="G32" s="32"/>
      <c r="H32" s="25"/>
    </row>
    <row r="33" spans="1:8" x14ac:dyDescent="0.25">
      <c r="A33" s="24"/>
      <c r="B33" s="31"/>
      <c r="C33" s="88" t="s">
        <v>24</v>
      </c>
      <c r="D33" s="88"/>
      <c r="E33" s="88"/>
      <c r="F33" s="89"/>
      <c r="G33" s="32"/>
      <c r="H33" s="25"/>
    </row>
    <row r="34" spans="1:8" x14ac:dyDescent="0.25">
      <c r="A34" s="24"/>
      <c r="B34" s="31"/>
      <c r="C34" s="34" t="s">
        <v>25</v>
      </c>
      <c r="D34" s="35">
        <v>500</v>
      </c>
      <c r="E34" s="62">
        <v>500</v>
      </c>
      <c r="F34" s="63">
        <f t="shared" ref="F34:F42" si="1">D34-E34</f>
        <v>0</v>
      </c>
      <c r="G34" s="32"/>
      <c r="H34" s="25"/>
    </row>
    <row r="35" spans="1:8" x14ac:dyDescent="0.25">
      <c r="A35" s="24"/>
      <c r="B35" s="31"/>
      <c r="C35" s="34" t="s">
        <v>26</v>
      </c>
      <c r="D35" s="35">
        <v>200</v>
      </c>
      <c r="E35" s="62">
        <v>200</v>
      </c>
      <c r="F35" s="63">
        <f t="shared" si="1"/>
        <v>0</v>
      </c>
      <c r="G35" s="32"/>
      <c r="H35" s="25"/>
    </row>
    <row r="36" spans="1:8" x14ac:dyDescent="0.25">
      <c r="A36" s="24"/>
      <c r="B36" s="31"/>
      <c r="C36" s="34" t="s">
        <v>27</v>
      </c>
      <c r="D36" s="35">
        <v>125</v>
      </c>
      <c r="E36" s="62">
        <v>125</v>
      </c>
      <c r="F36" s="63">
        <f t="shared" si="1"/>
        <v>0</v>
      </c>
      <c r="G36" s="32"/>
      <c r="H36" s="25"/>
    </row>
    <row r="37" spans="1:8" x14ac:dyDescent="0.25">
      <c r="A37" s="24"/>
      <c r="B37" s="31"/>
      <c r="C37" s="34" t="s">
        <v>28</v>
      </c>
      <c r="D37" s="35"/>
      <c r="E37" s="62"/>
      <c r="F37" s="63">
        <f t="shared" si="1"/>
        <v>0</v>
      </c>
      <c r="G37" s="32"/>
      <c r="H37" s="25"/>
    </row>
    <row r="38" spans="1:8" x14ac:dyDescent="0.25">
      <c r="A38" s="24"/>
      <c r="B38" s="31"/>
      <c r="C38" s="34" t="s">
        <v>29</v>
      </c>
      <c r="D38" s="35"/>
      <c r="E38" s="62"/>
      <c r="F38" s="63">
        <f>D38-E38</f>
        <v>0</v>
      </c>
      <c r="G38" s="32"/>
      <c r="H38" s="25"/>
    </row>
    <row r="39" spans="1:8" x14ac:dyDescent="0.25">
      <c r="A39" s="24"/>
      <c r="B39" s="31"/>
      <c r="C39" s="34" t="s">
        <v>30</v>
      </c>
      <c r="D39" s="35"/>
      <c r="E39" s="62"/>
      <c r="F39" s="63">
        <f t="shared" si="1"/>
        <v>0</v>
      </c>
      <c r="G39" s="32"/>
      <c r="H39" s="25"/>
    </row>
    <row r="40" spans="1:8" x14ac:dyDescent="0.25">
      <c r="A40" s="24"/>
      <c r="B40" s="31"/>
      <c r="C40" s="36" t="s">
        <v>22</v>
      </c>
      <c r="D40" s="35"/>
      <c r="E40" s="62"/>
      <c r="F40" s="63">
        <f t="shared" si="1"/>
        <v>0</v>
      </c>
      <c r="G40" s="32"/>
      <c r="H40" s="25"/>
    </row>
    <row r="41" spans="1:8" x14ac:dyDescent="0.25">
      <c r="A41" s="24"/>
      <c r="B41" s="31"/>
      <c r="C41" s="36" t="s">
        <v>22</v>
      </c>
      <c r="D41" s="35"/>
      <c r="E41" s="62"/>
      <c r="F41" s="63">
        <f t="shared" si="1"/>
        <v>0</v>
      </c>
      <c r="G41" s="32"/>
      <c r="H41" s="25"/>
    </row>
    <row r="42" spans="1:8" x14ac:dyDescent="0.25">
      <c r="A42" s="24"/>
      <c r="B42" s="31"/>
      <c r="C42" s="36" t="s">
        <v>22</v>
      </c>
      <c r="D42" s="65"/>
      <c r="E42" s="66"/>
      <c r="F42" s="63">
        <f t="shared" si="1"/>
        <v>0</v>
      </c>
      <c r="G42" s="32"/>
      <c r="H42" s="25"/>
    </row>
    <row r="43" spans="1:8" x14ac:dyDescent="0.25">
      <c r="A43" s="24"/>
      <c r="B43" s="31"/>
      <c r="C43" s="64" t="s">
        <v>23</v>
      </c>
      <c r="D43" s="68">
        <f>SUM(D34:D42)</f>
        <v>825</v>
      </c>
      <c r="E43" s="68">
        <f>SUM(E34:E42)</f>
        <v>825</v>
      </c>
      <c r="F43" s="68">
        <f>SUM(F34:F42)</f>
        <v>0</v>
      </c>
      <c r="G43" s="32"/>
      <c r="H43" s="25"/>
    </row>
    <row r="44" spans="1:8" ht="5.0999999999999996" customHeight="1" x14ac:dyDescent="0.25">
      <c r="A44" s="24"/>
      <c r="B44" s="31"/>
      <c r="C44" s="37"/>
      <c r="D44" s="70"/>
      <c r="E44" s="70"/>
      <c r="F44" s="69"/>
      <c r="G44" s="32"/>
      <c r="H44" s="25"/>
    </row>
    <row r="45" spans="1:8" x14ac:dyDescent="0.25">
      <c r="A45" s="24"/>
      <c r="B45" s="31"/>
      <c r="C45" s="90" t="s">
        <v>31</v>
      </c>
      <c r="D45" s="91"/>
      <c r="E45" s="91"/>
      <c r="F45" s="92"/>
      <c r="G45" s="32"/>
      <c r="H45" s="25"/>
    </row>
    <row r="46" spans="1:8" x14ac:dyDescent="0.25">
      <c r="A46" s="24"/>
      <c r="B46" s="31"/>
      <c r="C46" s="34" t="s">
        <v>32</v>
      </c>
      <c r="D46" s="35">
        <v>255</v>
      </c>
      <c r="E46" s="62">
        <v>255</v>
      </c>
      <c r="F46" s="63">
        <f t="shared" ref="F46:F71" si="2">D46-E46</f>
        <v>0</v>
      </c>
      <c r="G46" s="32"/>
      <c r="H46" s="25"/>
    </row>
    <row r="47" spans="1:8" x14ac:dyDescent="0.25">
      <c r="A47" s="24"/>
      <c r="B47" s="31"/>
      <c r="C47" s="34" t="s">
        <v>33</v>
      </c>
      <c r="D47" s="35"/>
      <c r="E47" s="62"/>
      <c r="F47" s="63">
        <f t="shared" si="2"/>
        <v>0</v>
      </c>
      <c r="G47" s="32"/>
      <c r="H47" s="25"/>
    </row>
    <row r="48" spans="1:8" x14ac:dyDescent="0.25">
      <c r="A48" s="24"/>
      <c r="B48" s="31"/>
      <c r="C48" s="34" t="s">
        <v>34</v>
      </c>
      <c r="D48" s="35"/>
      <c r="E48" s="62"/>
      <c r="F48" s="63">
        <f t="shared" si="2"/>
        <v>0</v>
      </c>
      <c r="G48" s="32"/>
      <c r="H48" s="25"/>
    </row>
    <row r="49" spans="1:8" x14ac:dyDescent="0.25">
      <c r="A49" s="24"/>
      <c r="B49" s="31"/>
      <c r="C49" s="34" t="s">
        <v>35</v>
      </c>
      <c r="D49" s="35">
        <v>110</v>
      </c>
      <c r="E49" s="62">
        <v>110</v>
      </c>
      <c r="F49" s="63">
        <f t="shared" si="2"/>
        <v>0</v>
      </c>
      <c r="G49" s="32"/>
      <c r="H49" s="25"/>
    </row>
    <row r="50" spans="1:8" x14ac:dyDescent="0.25">
      <c r="A50" s="24"/>
      <c r="B50" s="31"/>
      <c r="C50" s="34" t="s">
        <v>36</v>
      </c>
      <c r="D50" s="35"/>
      <c r="E50" s="62"/>
      <c r="F50" s="63">
        <f t="shared" si="2"/>
        <v>0</v>
      </c>
      <c r="G50" s="32"/>
      <c r="H50" s="25"/>
    </row>
    <row r="51" spans="1:8" x14ac:dyDescent="0.25">
      <c r="A51" s="24"/>
      <c r="B51" s="31"/>
      <c r="C51" s="34" t="s">
        <v>37</v>
      </c>
      <c r="D51" s="35"/>
      <c r="E51" s="62"/>
      <c r="F51" s="63">
        <f t="shared" si="2"/>
        <v>0</v>
      </c>
      <c r="G51" s="32"/>
      <c r="H51" s="25"/>
    </row>
    <row r="52" spans="1:8" x14ac:dyDescent="0.25">
      <c r="A52" s="24"/>
      <c r="B52" s="31"/>
      <c r="C52" s="36" t="s">
        <v>30</v>
      </c>
      <c r="D52" s="35"/>
      <c r="E52" s="62"/>
      <c r="F52" s="63">
        <f t="shared" si="2"/>
        <v>0</v>
      </c>
      <c r="G52" s="32"/>
      <c r="H52" s="25"/>
    </row>
    <row r="53" spans="1:8" x14ac:dyDescent="0.25">
      <c r="A53" s="24"/>
      <c r="B53" s="31"/>
      <c r="C53" s="36" t="s">
        <v>22</v>
      </c>
      <c r="D53" s="35"/>
      <c r="E53" s="62"/>
      <c r="F53" s="63">
        <f t="shared" si="2"/>
        <v>0</v>
      </c>
      <c r="G53" s="32"/>
      <c r="H53" s="25"/>
    </row>
    <row r="54" spans="1:8" x14ac:dyDescent="0.25">
      <c r="A54" s="24"/>
      <c r="B54" s="31"/>
      <c r="C54" s="36" t="s">
        <v>22</v>
      </c>
      <c r="D54" s="35"/>
      <c r="E54" s="62"/>
      <c r="F54" s="63">
        <f t="shared" si="2"/>
        <v>0</v>
      </c>
      <c r="G54" s="32"/>
      <c r="H54" s="25"/>
    </row>
    <row r="55" spans="1:8" x14ac:dyDescent="0.25">
      <c r="A55" s="24"/>
      <c r="B55" s="31"/>
      <c r="C55" s="34" t="s">
        <v>22</v>
      </c>
      <c r="D55" s="65"/>
      <c r="E55" s="66"/>
      <c r="F55" s="63">
        <f t="shared" si="2"/>
        <v>0</v>
      </c>
      <c r="G55" s="32"/>
      <c r="H55" s="25"/>
    </row>
    <row r="56" spans="1:8" x14ac:dyDescent="0.25">
      <c r="A56" s="24"/>
      <c r="B56" s="31"/>
      <c r="C56" s="64" t="s">
        <v>23</v>
      </c>
      <c r="D56" s="68">
        <f>SUM(D46:D55)</f>
        <v>365</v>
      </c>
      <c r="E56" s="68">
        <f>SUM(E46:E55)</f>
        <v>365</v>
      </c>
      <c r="F56" s="68">
        <f>SUM(F46:F55)</f>
        <v>0</v>
      </c>
      <c r="G56" s="32"/>
      <c r="H56" s="25"/>
    </row>
    <row r="57" spans="1:8" ht="5.0999999999999996" customHeight="1" x14ac:dyDescent="0.25">
      <c r="A57" s="24"/>
      <c r="B57" s="31"/>
      <c r="C57" s="37"/>
      <c r="D57" s="70"/>
      <c r="E57" s="70"/>
      <c r="F57" s="69"/>
      <c r="G57" s="32"/>
      <c r="H57" s="25"/>
    </row>
    <row r="58" spans="1:8" x14ac:dyDescent="0.25">
      <c r="A58" s="24"/>
      <c r="B58" s="31"/>
      <c r="C58" s="90" t="s">
        <v>30</v>
      </c>
      <c r="D58" s="91"/>
      <c r="E58" s="91"/>
      <c r="F58" s="92"/>
      <c r="G58" s="32"/>
      <c r="H58" s="25"/>
    </row>
    <row r="59" spans="1:8" x14ac:dyDescent="0.25">
      <c r="A59" s="24"/>
      <c r="B59" s="31"/>
      <c r="C59" s="34" t="s">
        <v>38</v>
      </c>
      <c r="D59" s="35">
        <v>360</v>
      </c>
      <c r="E59" s="62">
        <v>360</v>
      </c>
      <c r="F59" s="63">
        <f t="shared" si="2"/>
        <v>0</v>
      </c>
      <c r="G59" s="32"/>
      <c r="H59" s="25"/>
    </row>
    <row r="60" spans="1:8" x14ac:dyDescent="0.25">
      <c r="A60" s="24"/>
      <c r="B60" s="31"/>
      <c r="C60" s="34" t="s">
        <v>39</v>
      </c>
      <c r="D60" s="35">
        <v>500</v>
      </c>
      <c r="E60" s="62">
        <v>500</v>
      </c>
      <c r="F60" s="63">
        <f t="shared" si="2"/>
        <v>0</v>
      </c>
      <c r="G60" s="32"/>
      <c r="H60" s="25"/>
    </row>
    <row r="61" spans="1:8" x14ac:dyDescent="0.25">
      <c r="A61" s="24"/>
      <c r="B61" s="31"/>
      <c r="C61" s="34" t="s">
        <v>40</v>
      </c>
      <c r="D61" s="35">
        <v>125</v>
      </c>
      <c r="E61" s="62">
        <v>125</v>
      </c>
      <c r="F61" s="63">
        <f t="shared" si="2"/>
        <v>0</v>
      </c>
      <c r="G61" s="32"/>
      <c r="H61" s="25"/>
    </row>
    <row r="62" spans="1:8" x14ac:dyDescent="0.25">
      <c r="A62" s="24"/>
      <c r="B62" s="31"/>
      <c r="C62" s="34" t="s">
        <v>41</v>
      </c>
      <c r="D62" s="35">
        <v>200</v>
      </c>
      <c r="E62" s="62">
        <v>100</v>
      </c>
      <c r="F62" s="63">
        <f t="shared" si="2"/>
        <v>100</v>
      </c>
      <c r="G62" s="32"/>
      <c r="H62" s="25"/>
    </row>
    <row r="63" spans="1:8" x14ac:dyDescent="0.25">
      <c r="A63" s="24"/>
      <c r="B63" s="31"/>
      <c r="C63" s="34" t="s">
        <v>42</v>
      </c>
      <c r="D63" s="35"/>
      <c r="E63" s="62"/>
      <c r="F63" s="63">
        <f t="shared" si="2"/>
        <v>0</v>
      </c>
      <c r="G63" s="32"/>
      <c r="H63" s="25"/>
    </row>
    <row r="64" spans="1:8" x14ac:dyDescent="0.25">
      <c r="A64" s="24"/>
      <c r="B64" s="31"/>
      <c r="C64" s="34" t="s">
        <v>43</v>
      </c>
      <c r="D64" s="35"/>
      <c r="E64" s="62"/>
      <c r="F64" s="63">
        <f t="shared" si="2"/>
        <v>0</v>
      </c>
      <c r="G64" s="32"/>
      <c r="H64" s="25"/>
    </row>
    <row r="65" spans="1:8" x14ac:dyDescent="0.25">
      <c r="A65" s="24"/>
      <c r="B65" s="31"/>
      <c r="C65" s="34" t="s">
        <v>44</v>
      </c>
      <c r="D65" s="35">
        <v>85</v>
      </c>
      <c r="E65" s="62">
        <v>85</v>
      </c>
      <c r="F65" s="63">
        <f t="shared" si="2"/>
        <v>0</v>
      </c>
      <c r="G65" s="32"/>
      <c r="H65" s="25"/>
    </row>
    <row r="66" spans="1:8" x14ac:dyDescent="0.25">
      <c r="A66" s="24"/>
      <c r="B66" s="31"/>
      <c r="C66" s="34" t="s">
        <v>45</v>
      </c>
      <c r="D66" s="35"/>
      <c r="E66" s="62"/>
      <c r="F66" s="63">
        <f t="shared" si="2"/>
        <v>0</v>
      </c>
      <c r="G66" s="32"/>
      <c r="H66" s="25"/>
    </row>
    <row r="67" spans="1:8" x14ac:dyDescent="0.25">
      <c r="A67" s="24"/>
      <c r="B67" s="31"/>
      <c r="C67" s="34" t="s">
        <v>46</v>
      </c>
      <c r="D67" s="35">
        <v>600</v>
      </c>
      <c r="E67" s="62">
        <v>600</v>
      </c>
      <c r="F67" s="63">
        <f t="shared" si="2"/>
        <v>0</v>
      </c>
      <c r="G67" s="32"/>
      <c r="H67" s="25"/>
    </row>
    <row r="68" spans="1:8" x14ac:dyDescent="0.25">
      <c r="A68" s="24"/>
      <c r="B68" s="31"/>
      <c r="C68" s="34" t="s">
        <v>30</v>
      </c>
      <c r="D68" s="35">
        <v>325</v>
      </c>
      <c r="E68" s="62">
        <v>325</v>
      </c>
      <c r="F68" s="63">
        <f t="shared" si="2"/>
        <v>0</v>
      </c>
      <c r="G68" s="32"/>
      <c r="H68" s="25"/>
    </row>
    <row r="69" spans="1:8" x14ac:dyDescent="0.25">
      <c r="A69" s="24"/>
      <c r="B69" s="31"/>
      <c r="C69" s="36" t="s">
        <v>22</v>
      </c>
      <c r="D69" s="35"/>
      <c r="E69" s="62"/>
      <c r="F69" s="63">
        <f t="shared" si="2"/>
        <v>0</v>
      </c>
      <c r="G69" s="32"/>
      <c r="H69" s="25"/>
    </row>
    <row r="70" spans="1:8" x14ac:dyDescent="0.25">
      <c r="A70" s="24"/>
      <c r="B70" s="31"/>
      <c r="C70" s="36" t="s">
        <v>22</v>
      </c>
      <c r="D70" s="35"/>
      <c r="E70" s="62"/>
      <c r="F70" s="63">
        <f t="shared" si="2"/>
        <v>0</v>
      </c>
      <c r="G70" s="32"/>
      <c r="H70" s="25"/>
    </row>
    <row r="71" spans="1:8" x14ac:dyDescent="0.25">
      <c r="A71" s="24"/>
      <c r="B71" s="31"/>
      <c r="C71" s="36" t="s">
        <v>22</v>
      </c>
      <c r="D71" s="65"/>
      <c r="E71" s="66"/>
      <c r="F71" s="63">
        <f t="shared" si="2"/>
        <v>0</v>
      </c>
      <c r="G71" s="32"/>
      <c r="H71" s="25"/>
    </row>
    <row r="72" spans="1:8" x14ac:dyDescent="0.25">
      <c r="A72" s="24"/>
      <c r="B72" s="31"/>
      <c r="C72" s="64" t="s">
        <v>23</v>
      </c>
      <c r="D72" s="68">
        <f>SUM(D59:D71)</f>
        <v>2195</v>
      </c>
      <c r="E72" s="68">
        <f>SUM(E59:E71)</f>
        <v>2095</v>
      </c>
      <c r="F72" s="68">
        <f>SUM(F59:F71)</f>
        <v>100</v>
      </c>
      <c r="G72" s="32"/>
      <c r="H72" s="25"/>
    </row>
    <row r="73" spans="1:8" x14ac:dyDescent="0.25">
      <c r="A73" s="24"/>
      <c r="B73" s="31"/>
      <c r="C73" s="26"/>
      <c r="D73" s="26"/>
      <c r="E73" s="26"/>
      <c r="F73" s="26"/>
      <c r="G73" s="32"/>
      <c r="H73" s="25"/>
    </row>
    <row r="74" spans="1:8" x14ac:dyDescent="0.25">
      <c r="A74" s="24"/>
      <c r="B74" s="31"/>
      <c r="C74" s="64" t="s">
        <v>47</v>
      </c>
      <c r="D74" s="68">
        <f>SUM(D56,D43,D31,D72)</f>
        <v>4988</v>
      </c>
      <c r="E74" s="68">
        <f>SUM(E56,E43,E31,E72)</f>
        <v>4706</v>
      </c>
      <c r="F74" s="68">
        <f>SUM(F56,F43,F31,F72)</f>
        <v>282</v>
      </c>
      <c r="G74" s="32"/>
      <c r="H74" s="25"/>
    </row>
    <row r="75" spans="1:8" x14ac:dyDescent="0.25">
      <c r="A75" s="24"/>
      <c r="B75" s="38"/>
      <c r="C75" s="39"/>
      <c r="D75" s="39"/>
      <c r="E75" s="39"/>
      <c r="F75" s="39"/>
      <c r="G75" s="40"/>
      <c r="H75" s="25"/>
    </row>
    <row r="76" spans="1:8" x14ac:dyDescent="0.25">
      <c r="A76" s="24"/>
      <c r="B76" s="26"/>
      <c r="C76" s="26"/>
      <c r="D76" s="26"/>
      <c r="E76" s="26"/>
      <c r="F76" s="26"/>
      <c r="G76" s="26"/>
      <c r="H76" s="25"/>
    </row>
    <row r="77" spans="1:8" x14ac:dyDescent="0.25">
      <c r="A77" s="41"/>
      <c r="B77" s="42"/>
      <c r="C77" s="42"/>
      <c r="D77" s="42"/>
      <c r="E77" s="42"/>
      <c r="F77" s="42"/>
      <c r="G77" s="42"/>
      <c r="H77" s="43"/>
    </row>
  </sheetData>
  <mergeCells count="10">
    <mergeCell ref="C17:F17"/>
    <mergeCell ref="C33:F33"/>
    <mergeCell ref="C45:F45"/>
    <mergeCell ref="C58:F58"/>
    <mergeCell ref="B3:G3"/>
    <mergeCell ref="D5:E5"/>
    <mergeCell ref="D6:E6"/>
    <mergeCell ref="C8:F8"/>
    <mergeCell ref="C9:C10"/>
    <mergeCell ref="B13:G13"/>
  </mergeCells>
  <conditionalFormatting sqref="D6">
    <cfRule type="cellIs" dxfId="11" priority="2" stopIfTrue="1" operator="lessThanOrEqual">
      <formula>0</formula>
    </cfRule>
  </conditionalFormatting>
  <conditionalFormatting sqref="D18:F30">
    <cfRule type="iconSet" priority="1">
      <iconSet reverse="1">
        <cfvo type="percent" val="0"/>
        <cfvo type="num" val="300"/>
        <cfvo type="num" val="500"/>
      </iconSet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77"/>
  <sheetViews>
    <sheetView workbookViewId="0">
      <pane ySplit="11" topLeftCell="A12" activePane="bottomLeft" state="frozen"/>
      <selection pane="bottomLeft" activeCell="J20" sqref="J20"/>
    </sheetView>
  </sheetViews>
  <sheetFormatPr defaultColWidth="9.109375" defaultRowHeight="13.2" x14ac:dyDescent="0.25"/>
  <cols>
    <col min="1" max="1" width="3.6640625" style="23" customWidth="1"/>
    <col min="2" max="2" width="8.6640625" style="23" customWidth="1"/>
    <col min="3" max="3" width="20.33203125" style="23" bestFit="1" customWidth="1"/>
    <col min="4" max="5" width="13.109375" style="23" customWidth="1"/>
    <col min="6" max="6" width="12" style="23" customWidth="1"/>
    <col min="7" max="7" width="9.109375" style="23"/>
    <col min="8" max="8" width="3.6640625" style="23" customWidth="1"/>
    <col min="9" max="11" width="9.109375" style="23"/>
    <col min="12" max="12" width="11.5546875" style="23" bestFit="1" customWidth="1"/>
    <col min="13" max="16384" width="9.109375" style="23"/>
  </cols>
  <sheetData>
    <row r="1" spans="1:12" ht="3" customHeight="1" x14ac:dyDescent="0.25"/>
    <row r="2" spans="1:12" x14ac:dyDescent="0.25">
      <c r="A2" s="55"/>
      <c r="B2" s="56"/>
      <c r="C2" s="56"/>
      <c r="D2" s="56"/>
      <c r="E2" s="56"/>
      <c r="F2" s="56"/>
      <c r="G2" s="56"/>
      <c r="H2" s="53"/>
    </row>
    <row r="3" spans="1:12" ht="17.399999999999999" x14ac:dyDescent="0.3">
      <c r="A3" s="57"/>
      <c r="B3" s="93" t="s">
        <v>1</v>
      </c>
      <c r="C3" s="94"/>
      <c r="D3" s="94"/>
      <c r="E3" s="94"/>
      <c r="F3" s="94"/>
      <c r="G3" s="95"/>
      <c r="H3" s="54"/>
    </row>
    <row r="4" spans="1:12" ht="6.75" customHeight="1" thickBot="1" x14ac:dyDescent="0.3">
      <c r="A4" s="57"/>
      <c r="B4" s="44"/>
      <c r="C4" s="46"/>
      <c r="D4" s="46"/>
      <c r="E4" s="46"/>
      <c r="F4" s="46"/>
      <c r="G4" s="47"/>
      <c r="H4" s="54"/>
    </row>
    <row r="5" spans="1:12" x14ac:dyDescent="0.25">
      <c r="A5" s="57"/>
      <c r="B5" s="44"/>
      <c r="C5" s="51" t="s">
        <v>2</v>
      </c>
      <c r="D5" s="96">
        <v>5021</v>
      </c>
      <c r="E5" s="97"/>
      <c r="F5" s="46"/>
      <c r="G5" s="71" t="s">
        <v>51</v>
      </c>
      <c r="H5" s="54"/>
    </row>
    <row r="6" spans="1:12" ht="13.8" thickBot="1" x14ac:dyDescent="0.3">
      <c r="A6" s="57"/>
      <c r="B6" s="44"/>
      <c r="C6" s="52" t="s">
        <v>3</v>
      </c>
      <c r="D6" s="98">
        <f>IF(ISERROR(D5-E10),"",D5-E10)</f>
        <v>315</v>
      </c>
      <c r="E6" s="99"/>
      <c r="F6" s="48" t="str">
        <f>IF(D6&lt;=0,"Saldo Negativo","")</f>
        <v/>
      </c>
      <c r="G6" s="47"/>
      <c r="H6" s="54"/>
    </row>
    <row r="7" spans="1:12" ht="13.8" thickBot="1" x14ac:dyDescent="0.3">
      <c r="A7" s="57"/>
      <c r="B7" s="44"/>
      <c r="C7" s="46"/>
      <c r="D7" s="46"/>
      <c r="E7" s="46"/>
      <c r="F7" s="46"/>
      <c r="G7" s="47"/>
      <c r="H7" s="54"/>
    </row>
    <row r="8" spans="1:12" ht="13.8" thickBot="1" x14ac:dyDescent="0.3">
      <c r="A8" s="57"/>
      <c r="B8" s="44"/>
      <c r="C8" s="100" t="s">
        <v>4</v>
      </c>
      <c r="D8" s="101"/>
      <c r="E8" s="101"/>
      <c r="F8" s="102"/>
      <c r="G8" s="47"/>
      <c r="H8" s="54"/>
    </row>
    <row r="9" spans="1:12" ht="15" customHeight="1" x14ac:dyDescent="0.25">
      <c r="A9" s="57"/>
      <c r="B9" s="44"/>
      <c r="C9" s="103" t="s">
        <v>5</v>
      </c>
      <c r="D9" s="27" t="s">
        <v>6</v>
      </c>
      <c r="E9" s="28" t="s">
        <v>7</v>
      </c>
      <c r="F9" s="29" t="s">
        <v>8</v>
      </c>
      <c r="G9" s="47"/>
      <c r="H9" s="54"/>
      <c r="L9" s="30"/>
    </row>
    <row r="10" spans="1:12" ht="15" customHeight="1" thickBot="1" x14ac:dyDescent="0.3">
      <c r="A10" s="57"/>
      <c r="B10" s="44"/>
      <c r="C10" s="104"/>
      <c r="D10" s="58">
        <f>D74</f>
        <v>4988</v>
      </c>
      <c r="E10" s="59">
        <f>E74</f>
        <v>4706</v>
      </c>
      <c r="F10" s="60">
        <f>D10-E10</f>
        <v>282</v>
      </c>
      <c r="G10" s="47"/>
      <c r="H10" s="54"/>
    </row>
    <row r="11" spans="1:12" x14ac:dyDescent="0.25">
      <c r="A11" s="57"/>
      <c r="B11" s="45"/>
      <c r="C11" s="49"/>
      <c r="D11" s="49"/>
      <c r="E11" s="49"/>
      <c r="F11" s="49"/>
      <c r="G11" s="50"/>
      <c r="H11" s="54"/>
    </row>
    <row r="12" spans="1:12" x14ac:dyDescent="0.25">
      <c r="A12" s="24"/>
      <c r="B12" s="26"/>
      <c r="C12" s="26"/>
      <c r="D12" s="26"/>
      <c r="E12" s="26"/>
      <c r="F12" s="26"/>
      <c r="G12" s="26"/>
      <c r="H12" s="25"/>
    </row>
    <row r="13" spans="1:12" ht="15" x14ac:dyDescent="0.25">
      <c r="A13" s="24"/>
      <c r="B13" s="105" t="s">
        <v>9</v>
      </c>
      <c r="C13" s="106"/>
      <c r="D13" s="106"/>
      <c r="E13" s="106"/>
      <c r="F13" s="106"/>
      <c r="G13" s="107"/>
      <c r="H13" s="25"/>
    </row>
    <row r="14" spans="1:12" x14ac:dyDescent="0.25">
      <c r="A14" s="24"/>
      <c r="B14" s="31"/>
      <c r="C14" s="26"/>
      <c r="D14" s="26"/>
      <c r="E14" s="26"/>
      <c r="F14" s="26"/>
      <c r="G14" s="32"/>
      <c r="H14" s="25"/>
    </row>
    <row r="15" spans="1:12" x14ac:dyDescent="0.25">
      <c r="A15" s="24"/>
      <c r="B15" s="31"/>
      <c r="C15" s="61" t="s">
        <v>10</v>
      </c>
      <c r="D15" s="61" t="s">
        <v>6</v>
      </c>
      <c r="E15" s="61" t="s">
        <v>7</v>
      </c>
      <c r="F15" s="61" t="s">
        <v>8</v>
      </c>
      <c r="G15" s="32"/>
      <c r="H15" s="25"/>
    </row>
    <row r="16" spans="1:12" ht="5.0999999999999996" customHeight="1" x14ac:dyDescent="0.25">
      <c r="A16" s="24"/>
      <c r="B16" s="31"/>
      <c r="C16" s="33"/>
      <c r="D16" s="33"/>
      <c r="E16" s="33"/>
      <c r="F16" s="33"/>
      <c r="G16" s="32"/>
      <c r="H16" s="25"/>
    </row>
    <row r="17" spans="1:8" x14ac:dyDescent="0.25">
      <c r="A17" s="24"/>
      <c r="B17" s="31"/>
      <c r="C17" s="88" t="s">
        <v>11</v>
      </c>
      <c r="D17" s="88"/>
      <c r="E17" s="88"/>
      <c r="F17" s="89"/>
      <c r="G17" s="32"/>
      <c r="H17" s="25"/>
    </row>
    <row r="18" spans="1:8" x14ac:dyDescent="0.25">
      <c r="A18" s="24"/>
      <c r="B18" s="31"/>
      <c r="C18" s="34" t="s">
        <v>12</v>
      </c>
      <c r="D18" s="35"/>
      <c r="E18" s="62"/>
      <c r="F18" s="63">
        <f t="shared" ref="F18:F30" si="0">D18-E18</f>
        <v>0</v>
      </c>
      <c r="G18" s="32"/>
      <c r="H18" s="25"/>
    </row>
    <row r="19" spans="1:8" x14ac:dyDescent="0.25">
      <c r="A19" s="24"/>
      <c r="B19" s="31"/>
      <c r="C19" s="34" t="s">
        <v>13</v>
      </c>
      <c r="D19" s="35">
        <v>530</v>
      </c>
      <c r="E19" s="62">
        <v>530</v>
      </c>
      <c r="F19" s="63">
        <f t="shared" si="0"/>
        <v>0</v>
      </c>
      <c r="G19" s="32"/>
      <c r="H19" s="25"/>
    </row>
    <row r="20" spans="1:8" x14ac:dyDescent="0.25">
      <c r="A20" s="24"/>
      <c r="B20" s="31"/>
      <c r="C20" s="34" t="s">
        <v>14</v>
      </c>
      <c r="D20" s="35"/>
      <c r="E20" s="62"/>
      <c r="F20" s="63">
        <f t="shared" si="0"/>
        <v>0</v>
      </c>
      <c r="G20" s="32"/>
      <c r="H20" s="25"/>
    </row>
    <row r="21" spans="1:8" x14ac:dyDescent="0.25">
      <c r="A21" s="24"/>
      <c r="B21" s="31"/>
      <c r="C21" s="34" t="s">
        <v>15</v>
      </c>
      <c r="D21" s="35">
        <v>58</v>
      </c>
      <c r="E21" s="62">
        <v>58</v>
      </c>
      <c r="F21" s="63">
        <f t="shared" si="0"/>
        <v>0</v>
      </c>
      <c r="G21" s="32"/>
      <c r="H21" s="25"/>
    </row>
    <row r="22" spans="1:8" x14ac:dyDescent="0.25">
      <c r="A22" s="24"/>
      <c r="B22" s="31"/>
      <c r="C22" s="34" t="s">
        <v>16</v>
      </c>
      <c r="D22" s="35">
        <v>110</v>
      </c>
      <c r="E22" s="62">
        <v>110</v>
      </c>
      <c r="F22" s="63">
        <f t="shared" si="0"/>
        <v>0</v>
      </c>
      <c r="G22" s="32"/>
      <c r="H22" s="25"/>
    </row>
    <row r="23" spans="1:8" x14ac:dyDescent="0.25">
      <c r="A23" s="24"/>
      <c r="B23" s="31"/>
      <c r="C23" s="34" t="s">
        <v>17</v>
      </c>
      <c r="D23" s="35">
        <v>85</v>
      </c>
      <c r="E23" s="62">
        <v>85</v>
      </c>
      <c r="F23" s="63">
        <f t="shared" si="0"/>
        <v>0</v>
      </c>
      <c r="G23" s="32"/>
      <c r="H23" s="25"/>
    </row>
    <row r="24" spans="1:8" x14ac:dyDescent="0.25">
      <c r="A24" s="24"/>
      <c r="B24" s="31"/>
      <c r="C24" s="34" t="s">
        <v>18</v>
      </c>
      <c r="D24" s="35">
        <v>100</v>
      </c>
      <c r="E24" s="62">
        <v>100</v>
      </c>
      <c r="F24" s="63">
        <f t="shared" si="0"/>
        <v>0</v>
      </c>
      <c r="G24" s="32"/>
      <c r="H24" s="25"/>
    </row>
    <row r="25" spans="1:8" x14ac:dyDescent="0.25">
      <c r="A25" s="24"/>
      <c r="B25" s="31"/>
      <c r="C25" s="34" t="s">
        <v>19</v>
      </c>
      <c r="D25" s="35">
        <v>49</v>
      </c>
      <c r="E25" s="62">
        <v>49</v>
      </c>
      <c r="F25" s="63">
        <f t="shared" si="0"/>
        <v>0</v>
      </c>
      <c r="G25" s="32"/>
      <c r="H25" s="25"/>
    </row>
    <row r="26" spans="1:8" x14ac:dyDescent="0.25">
      <c r="A26" s="24"/>
      <c r="B26" s="31"/>
      <c r="C26" s="36" t="s">
        <v>20</v>
      </c>
      <c r="D26" s="35">
        <v>189</v>
      </c>
      <c r="E26" s="62">
        <v>189</v>
      </c>
      <c r="F26" s="63">
        <f t="shared" si="0"/>
        <v>0</v>
      </c>
      <c r="G26" s="32"/>
      <c r="H26" s="25"/>
    </row>
    <row r="27" spans="1:8" x14ac:dyDescent="0.25">
      <c r="A27" s="24"/>
      <c r="B27" s="31"/>
      <c r="C27" s="36" t="s">
        <v>21</v>
      </c>
      <c r="D27" s="35">
        <v>482</v>
      </c>
      <c r="E27" s="62">
        <v>300</v>
      </c>
      <c r="F27" s="63">
        <f t="shared" si="0"/>
        <v>182</v>
      </c>
      <c r="G27" s="32"/>
      <c r="H27" s="25"/>
    </row>
    <row r="28" spans="1:8" x14ac:dyDescent="0.25">
      <c r="A28" s="24"/>
      <c r="B28" s="31"/>
      <c r="C28" s="36" t="s">
        <v>22</v>
      </c>
      <c r="D28" s="35"/>
      <c r="E28" s="62"/>
      <c r="F28" s="63">
        <f t="shared" si="0"/>
        <v>0</v>
      </c>
      <c r="G28" s="32"/>
      <c r="H28" s="25"/>
    </row>
    <row r="29" spans="1:8" x14ac:dyDescent="0.25">
      <c r="A29" s="24"/>
      <c r="B29" s="31"/>
      <c r="C29" s="36" t="s">
        <v>22</v>
      </c>
      <c r="D29" s="35"/>
      <c r="E29" s="62"/>
      <c r="F29" s="63">
        <f t="shared" si="0"/>
        <v>0</v>
      </c>
      <c r="G29" s="32"/>
      <c r="H29" s="25"/>
    </row>
    <row r="30" spans="1:8" x14ac:dyDescent="0.25">
      <c r="A30" s="24"/>
      <c r="B30" s="31"/>
      <c r="C30" s="36" t="s">
        <v>22</v>
      </c>
      <c r="D30" s="65"/>
      <c r="E30" s="66"/>
      <c r="F30" s="67">
        <f t="shared" si="0"/>
        <v>0</v>
      </c>
      <c r="G30" s="32"/>
      <c r="H30" s="25"/>
    </row>
    <row r="31" spans="1:8" x14ac:dyDescent="0.25">
      <c r="A31" s="24"/>
      <c r="B31" s="31"/>
      <c r="C31" s="64" t="s">
        <v>23</v>
      </c>
      <c r="D31" s="68">
        <f>SUM(D18:D30)</f>
        <v>1603</v>
      </c>
      <c r="E31" s="68">
        <f>SUM(E18:E30)</f>
        <v>1421</v>
      </c>
      <c r="F31" s="68">
        <f>SUM(F18:F30)</f>
        <v>182</v>
      </c>
      <c r="G31" s="32"/>
      <c r="H31" s="25"/>
    </row>
    <row r="32" spans="1:8" s="26" customFormat="1" ht="5.0999999999999996" customHeight="1" x14ac:dyDescent="0.25">
      <c r="A32" s="24"/>
      <c r="B32" s="31"/>
      <c r="G32" s="32"/>
      <c r="H32" s="25"/>
    </row>
    <row r="33" spans="1:8" x14ac:dyDescent="0.25">
      <c r="A33" s="24"/>
      <c r="B33" s="31"/>
      <c r="C33" s="88" t="s">
        <v>24</v>
      </c>
      <c r="D33" s="88"/>
      <c r="E33" s="88"/>
      <c r="F33" s="89"/>
      <c r="G33" s="32"/>
      <c r="H33" s="25"/>
    </row>
    <row r="34" spans="1:8" x14ac:dyDescent="0.25">
      <c r="A34" s="24"/>
      <c r="B34" s="31"/>
      <c r="C34" s="34" t="s">
        <v>25</v>
      </c>
      <c r="D34" s="35">
        <v>500</v>
      </c>
      <c r="E34" s="62">
        <v>500</v>
      </c>
      <c r="F34" s="63">
        <f t="shared" ref="F34:F42" si="1">D34-E34</f>
        <v>0</v>
      </c>
      <c r="G34" s="32"/>
      <c r="H34" s="25"/>
    </row>
    <row r="35" spans="1:8" x14ac:dyDescent="0.25">
      <c r="A35" s="24"/>
      <c r="B35" s="31"/>
      <c r="C35" s="34" t="s">
        <v>26</v>
      </c>
      <c r="D35" s="35">
        <v>200</v>
      </c>
      <c r="E35" s="62">
        <v>200</v>
      </c>
      <c r="F35" s="63">
        <f t="shared" si="1"/>
        <v>0</v>
      </c>
      <c r="G35" s="32"/>
      <c r="H35" s="25"/>
    </row>
    <row r="36" spans="1:8" x14ac:dyDescent="0.25">
      <c r="A36" s="24"/>
      <c r="B36" s="31"/>
      <c r="C36" s="34" t="s">
        <v>27</v>
      </c>
      <c r="D36" s="35">
        <v>125</v>
      </c>
      <c r="E36" s="62">
        <v>125</v>
      </c>
      <c r="F36" s="63">
        <f t="shared" si="1"/>
        <v>0</v>
      </c>
      <c r="G36" s="32"/>
      <c r="H36" s="25"/>
    </row>
    <row r="37" spans="1:8" x14ac:dyDescent="0.25">
      <c r="A37" s="24"/>
      <c r="B37" s="31"/>
      <c r="C37" s="34" t="s">
        <v>28</v>
      </c>
      <c r="D37" s="35"/>
      <c r="E37" s="62"/>
      <c r="F37" s="63">
        <f t="shared" si="1"/>
        <v>0</v>
      </c>
      <c r="G37" s="32"/>
      <c r="H37" s="25"/>
    </row>
    <row r="38" spans="1:8" x14ac:dyDescent="0.25">
      <c r="A38" s="24"/>
      <c r="B38" s="31"/>
      <c r="C38" s="34" t="s">
        <v>29</v>
      </c>
      <c r="D38" s="35"/>
      <c r="E38" s="62"/>
      <c r="F38" s="63">
        <f>D38-E38</f>
        <v>0</v>
      </c>
      <c r="G38" s="32"/>
      <c r="H38" s="25"/>
    </row>
    <row r="39" spans="1:8" x14ac:dyDescent="0.25">
      <c r="A39" s="24"/>
      <c r="B39" s="31"/>
      <c r="C39" s="34" t="s">
        <v>30</v>
      </c>
      <c r="D39" s="35"/>
      <c r="E39" s="62"/>
      <c r="F39" s="63">
        <f t="shared" si="1"/>
        <v>0</v>
      </c>
      <c r="G39" s="32"/>
      <c r="H39" s="25"/>
    </row>
    <row r="40" spans="1:8" x14ac:dyDescent="0.25">
      <c r="A40" s="24"/>
      <c r="B40" s="31"/>
      <c r="C40" s="36" t="s">
        <v>22</v>
      </c>
      <c r="D40" s="35"/>
      <c r="E40" s="62"/>
      <c r="F40" s="63">
        <f t="shared" si="1"/>
        <v>0</v>
      </c>
      <c r="G40" s="32"/>
      <c r="H40" s="25"/>
    </row>
    <row r="41" spans="1:8" x14ac:dyDescent="0.25">
      <c r="A41" s="24"/>
      <c r="B41" s="31"/>
      <c r="C41" s="36" t="s">
        <v>22</v>
      </c>
      <c r="D41" s="35"/>
      <c r="E41" s="62"/>
      <c r="F41" s="63">
        <f t="shared" si="1"/>
        <v>0</v>
      </c>
      <c r="G41" s="32"/>
      <c r="H41" s="25"/>
    </row>
    <row r="42" spans="1:8" x14ac:dyDescent="0.25">
      <c r="A42" s="24"/>
      <c r="B42" s="31"/>
      <c r="C42" s="36" t="s">
        <v>22</v>
      </c>
      <c r="D42" s="65"/>
      <c r="E42" s="66"/>
      <c r="F42" s="63">
        <f t="shared" si="1"/>
        <v>0</v>
      </c>
      <c r="G42" s="32"/>
      <c r="H42" s="25"/>
    </row>
    <row r="43" spans="1:8" x14ac:dyDescent="0.25">
      <c r="A43" s="24"/>
      <c r="B43" s="31"/>
      <c r="C43" s="64" t="s">
        <v>23</v>
      </c>
      <c r="D43" s="68">
        <f>SUM(D34:D42)</f>
        <v>825</v>
      </c>
      <c r="E43" s="68">
        <f>SUM(E34:E42)</f>
        <v>825</v>
      </c>
      <c r="F43" s="68">
        <f>SUM(F34:F42)</f>
        <v>0</v>
      </c>
      <c r="G43" s="32"/>
      <c r="H43" s="25"/>
    </row>
    <row r="44" spans="1:8" ht="5.0999999999999996" customHeight="1" x14ac:dyDescent="0.25">
      <c r="A44" s="24"/>
      <c r="B44" s="31"/>
      <c r="C44" s="37"/>
      <c r="D44" s="70"/>
      <c r="E44" s="70"/>
      <c r="F44" s="69"/>
      <c r="G44" s="32"/>
      <c r="H44" s="25"/>
    </row>
    <row r="45" spans="1:8" x14ac:dyDescent="0.25">
      <c r="A45" s="24"/>
      <c r="B45" s="31"/>
      <c r="C45" s="90" t="s">
        <v>31</v>
      </c>
      <c r="D45" s="91"/>
      <c r="E45" s="91"/>
      <c r="F45" s="92"/>
      <c r="G45" s="32"/>
      <c r="H45" s="25"/>
    </row>
    <row r="46" spans="1:8" x14ac:dyDescent="0.25">
      <c r="A46" s="24"/>
      <c r="B46" s="31"/>
      <c r="C46" s="34" t="s">
        <v>32</v>
      </c>
      <c r="D46" s="35">
        <v>255</v>
      </c>
      <c r="E46" s="62">
        <v>255</v>
      </c>
      <c r="F46" s="63">
        <f t="shared" ref="F46:F71" si="2">D46-E46</f>
        <v>0</v>
      </c>
      <c r="G46" s="32"/>
      <c r="H46" s="25"/>
    </row>
    <row r="47" spans="1:8" x14ac:dyDescent="0.25">
      <c r="A47" s="24"/>
      <c r="B47" s="31"/>
      <c r="C47" s="34" t="s">
        <v>33</v>
      </c>
      <c r="D47" s="35"/>
      <c r="E47" s="62"/>
      <c r="F47" s="63">
        <f t="shared" si="2"/>
        <v>0</v>
      </c>
      <c r="G47" s="32"/>
      <c r="H47" s="25"/>
    </row>
    <row r="48" spans="1:8" x14ac:dyDescent="0.25">
      <c r="A48" s="24"/>
      <c r="B48" s="31"/>
      <c r="C48" s="34" t="s">
        <v>34</v>
      </c>
      <c r="D48" s="35"/>
      <c r="E48" s="62"/>
      <c r="F48" s="63">
        <f t="shared" si="2"/>
        <v>0</v>
      </c>
      <c r="G48" s="32"/>
      <c r="H48" s="25"/>
    </row>
    <row r="49" spans="1:8" x14ac:dyDescent="0.25">
      <c r="A49" s="24"/>
      <c r="B49" s="31"/>
      <c r="C49" s="34" t="s">
        <v>35</v>
      </c>
      <c r="D49" s="35">
        <v>110</v>
      </c>
      <c r="E49" s="62">
        <v>110</v>
      </c>
      <c r="F49" s="63">
        <f t="shared" si="2"/>
        <v>0</v>
      </c>
      <c r="G49" s="32"/>
      <c r="H49" s="25"/>
    </row>
    <row r="50" spans="1:8" x14ac:dyDescent="0.25">
      <c r="A50" s="24"/>
      <c r="B50" s="31"/>
      <c r="C50" s="34" t="s">
        <v>36</v>
      </c>
      <c r="D50" s="35"/>
      <c r="E50" s="62"/>
      <c r="F50" s="63">
        <f t="shared" si="2"/>
        <v>0</v>
      </c>
      <c r="G50" s="32"/>
      <c r="H50" s="25"/>
    </row>
    <row r="51" spans="1:8" x14ac:dyDescent="0.25">
      <c r="A51" s="24"/>
      <c r="B51" s="31"/>
      <c r="C51" s="34" t="s">
        <v>37</v>
      </c>
      <c r="D51" s="35"/>
      <c r="E51" s="62"/>
      <c r="F51" s="63">
        <f t="shared" si="2"/>
        <v>0</v>
      </c>
      <c r="G51" s="32"/>
      <c r="H51" s="25"/>
    </row>
    <row r="52" spans="1:8" x14ac:dyDescent="0.25">
      <c r="A52" s="24"/>
      <c r="B52" s="31"/>
      <c r="C52" s="36" t="s">
        <v>30</v>
      </c>
      <c r="D52" s="35"/>
      <c r="E52" s="62"/>
      <c r="F52" s="63">
        <f t="shared" si="2"/>
        <v>0</v>
      </c>
      <c r="G52" s="32"/>
      <c r="H52" s="25"/>
    </row>
    <row r="53" spans="1:8" x14ac:dyDescent="0.25">
      <c r="A53" s="24"/>
      <c r="B53" s="31"/>
      <c r="C53" s="36" t="s">
        <v>22</v>
      </c>
      <c r="D53" s="35"/>
      <c r="E53" s="62"/>
      <c r="F53" s="63">
        <f t="shared" si="2"/>
        <v>0</v>
      </c>
      <c r="G53" s="32"/>
      <c r="H53" s="25"/>
    </row>
    <row r="54" spans="1:8" x14ac:dyDescent="0.25">
      <c r="A54" s="24"/>
      <c r="B54" s="31"/>
      <c r="C54" s="36" t="s">
        <v>22</v>
      </c>
      <c r="D54" s="35"/>
      <c r="E54" s="62"/>
      <c r="F54" s="63">
        <f t="shared" si="2"/>
        <v>0</v>
      </c>
      <c r="G54" s="32"/>
      <c r="H54" s="25"/>
    </row>
    <row r="55" spans="1:8" x14ac:dyDescent="0.25">
      <c r="A55" s="24"/>
      <c r="B55" s="31"/>
      <c r="C55" s="34" t="s">
        <v>22</v>
      </c>
      <c r="D55" s="65"/>
      <c r="E55" s="66"/>
      <c r="F55" s="63">
        <f t="shared" si="2"/>
        <v>0</v>
      </c>
      <c r="G55" s="32"/>
      <c r="H55" s="25"/>
    </row>
    <row r="56" spans="1:8" x14ac:dyDescent="0.25">
      <c r="A56" s="24"/>
      <c r="B56" s="31"/>
      <c r="C56" s="64" t="s">
        <v>23</v>
      </c>
      <c r="D56" s="68">
        <f>SUM(D46:D55)</f>
        <v>365</v>
      </c>
      <c r="E56" s="68">
        <f>SUM(E46:E55)</f>
        <v>365</v>
      </c>
      <c r="F56" s="68">
        <f>SUM(F46:F55)</f>
        <v>0</v>
      </c>
      <c r="G56" s="32"/>
      <c r="H56" s="25"/>
    </row>
    <row r="57" spans="1:8" ht="5.0999999999999996" customHeight="1" x14ac:dyDescent="0.25">
      <c r="A57" s="24"/>
      <c r="B57" s="31"/>
      <c r="C57" s="37"/>
      <c r="D57" s="70"/>
      <c r="E57" s="70"/>
      <c r="F57" s="69"/>
      <c r="G57" s="32"/>
      <c r="H57" s="25"/>
    </row>
    <row r="58" spans="1:8" x14ac:dyDescent="0.25">
      <c r="A58" s="24"/>
      <c r="B58" s="31"/>
      <c r="C58" s="90" t="s">
        <v>30</v>
      </c>
      <c r="D58" s="91"/>
      <c r="E58" s="91"/>
      <c r="F58" s="92"/>
      <c r="G58" s="32"/>
      <c r="H58" s="25"/>
    </row>
    <row r="59" spans="1:8" x14ac:dyDescent="0.25">
      <c r="A59" s="24"/>
      <c r="B59" s="31"/>
      <c r="C59" s="34" t="s">
        <v>38</v>
      </c>
      <c r="D59" s="35">
        <v>360</v>
      </c>
      <c r="E59" s="62">
        <v>360</v>
      </c>
      <c r="F59" s="63">
        <f t="shared" si="2"/>
        <v>0</v>
      </c>
      <c r="G59" s="32"/>
      <c r="H59" s="25"/>
    </row>
    <row r="60" spans="1:8" x14ac:dyDescent="0.25">
      <c r="A60" s="24"/>
      <c r="B60" s="31"/>
      <c r="C60" s="34" t="s">
        <v>39</v>
      </c>
      <c r="D60" s="35">
        <v>500</v>
      </c>
      <c r="E60" s="62">
        <v>500</v>
      </c>
      <c r="F60" s="63">
        <f t="shared" si="2"/>
        <v>0</v>
      </c>
      <c r="G60" s="32"/>
      <c r="H60" s="25"/>
    </row>
    <row r="61" spans="1:8" x14ac:dyDescent="0.25">
      <c r="A61" s="24"/>
      <c r="B61" s="31"/>
      <c r="C61" s="34" t="s">
        <v>40</v>
      </c>
      <c r="D61" s="35">
        <v>125</v>
      </c>
      <c r="E61" s="62">
        <v>125</v>
      </c>
      <c r="F61" s="63">
        <f t="shared" si="2"/>
        <v>0</v>
      </c>
      <c r="G61" s="32"/>
      <c r="H61" s="25"/>
    </row>
    <row r="62" spans="1:8" x14ac:dyDescent="0.25">
      <c r="A62" s="24"/>
      <c r="B62" s="31"/>
      <c r="C62" s="34" t="s">
        <v>41</v>
      </c>
      <c r="D62" s="35">
        <v>200</v>
      </c>
      <c r="E62" s="62">
        <v>100</v>
      </c>
      <c r="F62" s="63">
        <f t="shared" si="2"/>
        <v>100</v>
      </c>
      <c r="G62" s="32"/>
      <c r="H62" s="25"/>
    </row>
    <row r="63" spans="1:8" x14ac:dyDescent="0.25">
      <c r="A63" s="24"/>
      <c r="B63" s="31"/>
      <c r="C63" s="34" t="s">
        <v>42</v>
      </c>
      <c r="D63" s="35"/>
      <c r="E63" s="62"/>
      <c r="F63" s="63">
        <f t="shared" si="2"/>
        <v>0</v>
      </c>
      <c r="G63" s="32"/>
      <c r="H63" s="25"/>
    </row>
    <row r="64" spans="1:8" x14ac:dyDescent="0.25">
      <c r="A64" s="24"/>
      <c r="B64" s="31"/>
      <c r="C64" s="34" t="s">
        <v>43</v>
      </c>
      <c r="D64" s="35"/>
      <c r="E64" s="62"/>
      <c r="F64" s="63">
        <f t="shared" si="2"/>
        <v>0</v>
      </c>
      <c r="G64" s="32"/>
      <c r="H64" s="25"/>
    </row>
    <row r="65" spans="1:8" x14ac:dyDescent="0.25">
      <c r="A65" s="24"/>
      <c r="B65" s="31"/>
      <c r="C65" s="34" t="s">
        <v>44</v>
      </c>
      <c r="D65" s="35">
        <v>85</v>
      </c>
      <c r="E65" s="62">
        <v>85</v>
      </c>
      <c r="F65" s="63">
        <f t="shared" si="2"/>
        <v>0</v>
      </c>
      <c r="G65" s="32"/>
      <c r="H65" s="25"/>
    </row>
    <row r="66" spans="1:8" x14ac:dyDescent="0.25">
      <c r="A66" s="24"/>
      <c r="B66" s="31"/>
      <c r="C66" s="34" t="s">
        <v>45</v>
      </c>
      <c r="D66" s="35"/>
      <c r="E66" s="62"/>
      <c r="F66" s="63">
        <f t="shared" si="2"/>
        <v>0</v>
      </c>
      <c r="G66" s="32"/>
      <c r="H66" s="25"/>
    </row>
    <row r="67" spans="1:8" x14ac:dyDescent="0.25">
      <c r="A67" s="24"/>
      <c r="B67" s="31"/>
      <c r="C67" s="34" t="s">
        <v>46</v>
      </c>
      <c r="D67" s="35">
        <v>600</v>
      </c>
      <c r="E67" s="62">
        <v>600</v>
      </c>
      <c r="F67" s="63">
        <f t="shared" si="2"/>
        <v>0</v>
      </c>
      <c r="G67" s="32"/>
      <c r="H67" s="25"/>
    </row>
    <row r="68" spans="1:8" x14ac:dyDescent="0.25">
      <c r="A68" s="24"/>
      <c r="B68" s="31"/>
      <c r="C68" s="34" t="s">
        <v>30</v>
      </c>
      <c r="D68" s="35">
        <v>325</v>
      </c>
      <c r="E68" s="62">
        <v>325</v>
      </c>
      <c r="F68" s="63">
        <f t="shared" si="2"/>
        <v>0</v>
      </c>
      <c r="G68" s="32"/>
      <c r="H68" s="25"/>
    </row>
    <row r="69" spans="1:8" x14ac:dyDescent="0.25">
      <c r="A69" s="24"/>
      <c r="B69" s="31"/>
      <c r="C69" s="36" t="s">
        <v>22</v>
      </c>
      <c r="D69" s="35"/>
      <c r="E69" s="62"/>
      <c r="F69" s="63">
        <f t="shared" si="2"/>
        <v>0</v>
      </c>
      <c r="G69" s="32"/>
      <c r="H69" s="25"/>
    </row>
    <row r="70" spans="1:8" x14ac:dyDescent="0.25">
      <c r="A70" s="24"/>
      <c r="B70" s="31"/>
      <c r="C70" s="36" t="s">
        <v>22</v>
      </c>
      <c r="D70" s="35"/>
      <c r="E70" s="62"/>
      <c r="F70" s="63">
        <f t="shared" si="2"/>
        <v>0</v>
      </c>
      <c r="G70" s="32"/>
      <c r="H70" s="25"/>
    </row>
    <row r="71" spans="1:8" x14ac:dyDescent="0.25">
      <c r="A71" s="24"/>
      <c r="B71" s="31"/>
      <c r="C71" s="36" t="s">
        <v>22</v>
      </c>
      <c r="D71" s="65"/>
      <c r="E71" s="66"/>
      <c r="F71" s="63">
        <f t="shared" si="2"/>
        <v>0</v>
      </c>
      <c r="G71" s="32"/>
      <c r="H71" s="25"/>
    </row>
    <row r="72" spans="1:8" x14ac:dyDescent="0.25">
      <c r="A72" s="24"/>
      <c r="B72" s="31"/>
      <c r="C72" s="64" t="s">
        <v>23</v>
      </c>
      <c r="D72" s="68">
        <f>SUM(D59:D71)</f>
        <v>2195</v>
      </c>
      <c r="E72" s="68">
        <f>SUM(E59:E71)</f>
        <v>2095</v>
      </c>
      <c r="F72" s="68">
        <f>SUM(F59:F71)</f>
        <v>100</v>
      </c>
      <c r="G72" s="32"/>
      <c r="H72" s="25"/>
    </row>
    <row r="73" spans="1:8" x14ac:dyDescent="0.25">
      <c r="A73" s="24"/>
      <c r="B73" s="31"/>
      <c r="C73" s="26"/>
      <c r="D73" s="26"/>
      <c r="E73" s="26"/>
      <c r="F73" s="26"/>
      <c r="G73" s="32"/>
      <c r="H73" s="25"/>
    </row>
    <row r="74" spans="1:8" x14ac:dyDescent="0.25">
      <c r="A74" s="24"/>
      <c r="B74" s="31"/>
      <c r="C74" s="64" t="s">
        <v>47</v>
      </c>
      <c r="D74" s="68">
        <f>SUM(D56,D43,D31,D72)</f>
        <v>4988</v>
      </c>
      <c r="E74" s="68">
        <f>SUM(E56,E43,E31,E72)</f>
        <v>4706</v>
      </c>
      <c r="F74" s="68">
        <f>SUM(F56,F43,F31,F72)</f>
        <v>282</v>
      </c>
      <c r="G74" s="32"/>
      <c r="H74" s="25"/>
    </row>
    <row r="75" spans="1:8" x14ac:dyDescent="0.25">
      <c r="A75" s="24"/>
      <c r="B75" s="38"/>
      <c r="C75" s="39"/>
      <c r="D75" s="39"/>
      <c r="E75" s="39"/>
      <c r="F75" s="39"/>
      <c r="G75" s="40"/>
      <c r="H75" s="25"/>
    </row>
    <row r="76" spans="1:8" x14ac:dyDescent="0.25">
      <c r="A76" s="24"/>
      <c r="B76" s="26"/>
      <c r="C76" s="26"/>
      <c r="D76" s="26"/>
      <c r="E76" s="26"/>
      <c r="F76" s="26"/>
      <c r="G76" s="26"/>
      <c r="H76" s="25"/>
    </row>
    <row r="77" spans="1:8" x14ac:dyDescent="0.25">
      <c r="A77" s="41"/>
      <c r="B77" s="42"/>
      <c r="C77" s="42"/>
      <c r="D77" s="42"/>
      <c r="E77" s="42"/>
      <c r="F77" s="42"/>
      <c r="G77" s="42"/>
      <c r="H77" s="43"/>
    </row>
  </sheetData>
  <mergeCells count="10">
    <mergeCell ref="C17:F17"/>
    <mergeCell ref="C33:F33"/>
    <mergeCell ref="C45:F45"/>
    <mergeCell ref="C58:F58"/>
    <mergeCell ref="B3:G3"/>
    <mergeCell ref="D5:E5"/>
    <mergeCell ref="D6:E6"/>
    <mergeCell ref="C8:F8"/>
    <mergeCell ref="C9:C10"/>
    <mergeCell ref="B13:G13"/>
  </mergeCells>
  <conditionalFormatting sqref="D6">
    <cfRule type="cellIs" dxfId="10" priority="2" stopIfTrue="1" operator="lessThanOrEqual">
      <formula>0</formula>
    </cfRule>
  </conditionalFormatting>
  <conditionalFormatting sqref="D18:F30">
    <cfRule type="iconSet" priority="1">
      <iconSet reverse="1">
        <cfvo type="percent" val="0"/>
        <cfvo type="num" val="300"/>
        <cfvo type="num" val="500"/>
      </iconSet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77"/>
  <sheetViews>
    <sheetView workbookViewId="0">
      <pane ySplit="11" topLeftCell="A12" activePane="bottomLeft" state="frozen"/>
      <selection pane="bottomLeft" activeCell="J23" sqref="J23"/>
    </sheetView>
  </sheetViews>
  <sheetFormatPr defaultColWidth="9.109375" defaultRowHeight="13.2" x14ac:dyDescent="0.25"/>
  <cols>
    <col min="1" max="1" width="3.6640625" style="23" customWidth="1"/>
    <col min="2" max="2" width="8.6640625" style="23" customWidth="1"/>
    <col min="3" max="3" width="20.33203125" style="23" bestFit="1" customWidth="1"/>
    <col min="4" max="5" width="13.109375" style="23" customWidth="1"/>
    <col min="6" max="6" width="12" style="23" customWidth="1"/>
    <col min="7" max="7" width="9.109375" style="23"/>
    <col min="8" max="8" width="3.6640625" style="23" customWidth="1"/>
    <col min="9" max="11" width="9.109375" style="23"/>
    <col min="12" max="12" width="11.5546875" style="23" bestFit="1" customWidth="1"/>
    <col min="13" max="16384" width="9.109375" style="23"/>
  </cols>
  <sheetData>
    <row r="1" spans="1:12" ht="3" customHeight="1" x14ac:dyDescent="0.25"/>
    <row r="2" spans="1:12" x14ac:dyDescent="0.25">
      <c r="A2" s="55"/>
      <c r="B2" s="56"/>
      <c r="C2" s="56"/>
      <c r="D2" s="56"/>
      <c r="E2" s="56"/>
      <c r="F2" s="56"/>
      <c r="G2" s="56"/>
      <c r="H2" s="53"/>
    </row>
    <row r="3" spans="1:12" ht="17.399999999999999" x14ac:dyDescent="0.3">
      <c r="A3" s="57"/>
      <c r="B3" s="93" t="s">
        <v>1</v>
      </c>
      <c r="C3" s="94"/>
      <c r="D3" s="94"/>
      <c r="E3" s="94"/>
      <c r="F3" s="94"/>
      <c r="G3" s="95"/>
      <c r="H3" s="54"/>
    </row>
    <row r="4" spans="1:12" ht="6.75" customHeight="1" thickBot="1" x14ac:dyDescent="0.3">
      <c r="A4" s="57"/>
      <c r="B4" s="44"/>
      <c r="C4" s="46"/>
      <c r="D4" s="46"/>
      <c r="E4" s="46"/>
      <c r="F4" s="46"/>
      <c r="G4" s="47"/>
      <c r="H4" s="54"/>
    </row>
    <row r="5" spans="1:12" x14ac:dyDescent="0.25">
      <c r="A5" s="57"/>
      <c r="B5" s="44"/>
      <c r="C5" s="51" t="s">
        <v>2</v>
      </c>
      <c r="D5" s="96">
        <v>5021</v>
      </c>
      <c r="E5" s="97"/>
      <c r="F5" s="46"/>
      <c r="G5" s="71" t="s">
        <v>52</v>
      </c>
      <c r="H5" s="54"/>
    </row>
    <row r="6" spans="1:12" ht="13.8" thickBot="1" x14ac:dyDescent="0.3">
      <c r="A6" s="57"/>
      <c r="B6" s="44"/>
      <c r="C6" s="52" t="s">
        <v>3</v>
      </c>
      <c r="D6" s="98">
        <f>IF(ISERROR(D5-E10),"",D5-E10)</f>
        <v>315</v>
      </c>
      <c r="E6" s="99"/>
      <c r="F6" s="48" t="str">
        <f>IF(D6&lt;=0,"Saldo Negativo","")</f>
        <v/>
      </c>
      <c r="G6" s="47"/>
      <c r="H6" s="54"/>
    </row>
    <row r="7" spans="1:12" ht="13.8" thickBot="1" x14ac:dyDescent="0.3">
      <c r="A7" s="57"/>
      <c r="B7" s="44"/>
      <c r="C7" s="46"/>
      <c r="D7" s="46"/>
      <c r="E7" s="46"/>
      <c r="F7" s="46"/>
      <c r="G7" s="47"/>
      <c r="H7" s="54"/>
    </row>
    <row r="8" spans="1:12" ht="13.8" thickBot="1" x14ac:dyDescent="0.3">
      <c r="A8" s="57"/>
      <c r="B8" s="44"/>
      <c r="C8" s="100" t="s">
        <v>4</v>
      </c>
      <c r="D8" s="101"/>
      <c r="E8" s="101"/>
      <c r="F8" s="102"/>
      <c r="G8" s="47"/>
      <c r="H8" s="54"/>
    </row>
    <row r="9" spans="1:12" ht="15" customHeight="1" x14ac:dyDescent="0.25">
      <c r="A9" s="57"/>
      <c r="B9" s="44"/>
      <c r="C9" s="103" t="s">
        <v>5</v>
      </c>
      <c r="D9" s="27" t="s">
        <v>6</v>
      </c>
      <c r="E9" s="28" t="s">
        <v>7</v>
      </c>
      <c r="F9" s="29" t="s">
        <v>8</v>
      </c>
      <c r="G9" s="47"/>
      <c r="H9" s="54"/>
      <c r="L9" s="30"/>
    </row>
    <row r="10" spans="1:12" ht="15" customHeight="1" thickBot="1" x14ac:dyDescent="0.3">
      <c r="A10" s="57"/>
      <c r="B10" s="44"/>
      <c r="C10" s="104"/>
      <c r="D10" s="58">
        <f>D74</f>
        <v>4988</v>
      </c>
      <c r="E10" s="59">
        <f>E74</f>
        <v>4706</v>
      </c>
      <c r="F10" s="60">
        <f>D10-E10</f>
        <v>282</v>
      </c>
      <c r="G10" s="47"/>
      <c r="H10" s="54"/>
    </row>
    <row r="11" spans="1:12" x14ac:dyDescent="0.25">
      <c r="A11" s="57"/>
      <c r="B11" s="45"/>
      <c r="C11" s="49"/>
      <c r="D11" s="49"/>
      <c r="E11" s="49"/>
      <c r="F11" s="49"/>
      <c r="G11" s="50"/>
      <c r="H11" s="54"/>
    </row>
    <row r="12" spans="1:12" x14ac:dyDescent="0.25">
      <c r="A12" s="24"/>
      <c r="B12" s="26"/>
      <c r="C12" s="26"/>
      <c r="D12" s="26"/>
      <c r="E12" s="26"/>
      <c r="F12" s="26"/>
      <c r="G12" s="26"/>
      <c r="H12" s="25"/>
    </row>
    <row r="13" spans="1:12" ht="15" x14ac:dyDescent="0.25">
      <c r="A13" s="24"/>
      <c r="B13" s="105" t="s">
        <v>9</v>
      </c>
      <c r="C13" s="106"/>
      <c r="D13" s="106"/>
      <c r="E13" s="106"/>
      <c r="F13" s="106"/>
      <c r="G13" s="107"/>
      <c r="H13" s="25"/>
    </row>
    <row r="14" spans="1:12" x14ac:dyDescent="0.25">
      <c r="A14" s="24"/>
      <c r="B14" s="31"/>
      <c r="C14" s="26"/>
      <c r="D14" s="26"/>
      <c r="E14" s="26"/>
      <c r="F14" s="26"/>
      <c r="G14" s="32"/>
      <c r="H14" s="25"/>
    </row>
    <row r="15" spans="1:12" x14ac:dyDescent="0.25">
      <c r="A15" s="24"/>
      <c r="B15" s="31"/>
      <c r="C15" s="61" t="s">
        <v>10</v>
      </c>
      <c r="D15" s="61" t="s">
        <v>6</v>
      </c>
      <c r="E15" s="61" t="s">
        <v>7</v>
      </c>
      <c r="F15" s="61" t="s">
        <v>8</v>
      </c>
      <c r="G15" s="32"/>
      <c r="H15" s="25"/>
    </row>
    <row r="16" spans="1:12" ht="5.0999999999999996" customHeight="1" x14ac:dyDescent="0.25">
      <c r="A16" s="24"/>
      <c r="B16" s="31"/>
      <c r="C16" s="33"/>
      <c r="D16" s="33"/>
      <c r="E16" s="33"/>
      <c r="F16" s="33"/>
      <c r="G16" s="32"/>
      <c r="H16" s="25"/>
    </row>
    <row r="17" spans="1:8" x14ac:dyDescent="0.25">
      <c r="A17" s="24"/>
      <c r="B17" s="31"/>
      <c r="C17" s="88" t="s">
        <v>11</v>
      </c>
      <c r="D17" s="88"/>
      <c r="E17" s="88"/>
      <c r="F17" s="89"/>
      <c r="G17" s="32"/>
      <c r="H17" s="25"/>
    </row>
    <row r="18" spans="1:8" x14ac:dyDescent="0.25">
      <c r="A18" s="24"/>
      <c r="B18" s="31"/>
      <c r="C18" s="34" t="s">
        <v>12</v>
      </c>
      <c r="D18" s="35"/>
      <c r="E18" s="62"/>
      <c r="F18" s="63">
        <f t="shared" ref="F18:F30" si="0">D18-E18</f>
        <v>0</v>
      </c>
      <c r="G18" s="32"/>
      <c r="H18" s="25"/>
    </row>
    <row r="19" spans="1:8" x14ac:dyDescent="0.25">
      <c r="A19" s="24"/>
      <c r="B19" s="31"/>
      <c r="C19" s="34" t="s">
        <v>13</v>
      </c>
      <c r="D19" s="35">
        <v>530</v>
      </c>
      <c r="E19" s="62">
        <v>530</v>
      </c>
      <c r="F19" s="63">
        <f t="shared" si="0"/>
        <v>0</v>
      </c>
      <c r="G19" s="32"/>
      <c r="H19" s="25"/>
    </row>
    <row r="20" spans="1:8" x14ac:dyDescent="0.25">
      <c r="A20" s="24"/>
      <c r="B20" s="31"/>
      <c r="C20" s="34" t="s">
        <v>14</v>
      </c>
      <c r="D20" s="35"/>
      <c r="E20" s="62"/>
      <c r="F20" s="63">
        <f t="shared" si="0"/>
        <v>0</v>
      </c>
      <c r="G20" s="32"/>
      <c r="H20" s="25"/>
    </row>
    <row r="21" spans="1:8" x14ac:dyDescent="0.25">
      <c r="A21" s="24"/>
      <c r="B21" s="31"/>
      <c r="C21" s="34" t="s">
        <v>15</v>
      </c>
      <c r="D21" s="35">
        <v>58</v>
      </c>
      <c r="E21" s="62">
        <v>58</v>
      </c>
      <c r="F21" s="63">
        <f t="shared" si="0"/>
        <v>0</v>
      </c>
      <c r="G21" s="32"/>
      <c r="H21" s="25"/>
    </row>
    <row r="22" spans="1:8" x14ac:dyDescent="0.25">
      <c r="A22" s="24"/>
      <c r="B22" s="31"/>
      <c r="C22" s="34" t="s">
        <v>16</v>
      </c>
      <c r="D22" s="35">
        <v>110</v>
      </c>
      <c r="E22" s="62">
        <v>110</v>
      </c>
      <c r="F22" s="63">
        <f t="shared" si="0"/>
        <v>0</v>
      </c>
      <c r="G22" s="32"/>
      <c r="H22" s="25"/>
    </row>
    <row r="23" spans="1:8" x14ac:dyDescent="0.25">
      <c r="A23" s="24"/>
      <c r="B23" s="31"/>
      <c r="C23" s="34" t="s">
        <v>17</v>
      </c>
      <c r="D23" s="35">
        <v>85</v>
      </c>
      <c r="E23" s="62">
        <v>85</v>
      </c>
      <c r="F23" s="63">
        <f t="shared" si="0"/>
        <v>0</v>
      </c>
      <c r="G23" s="32"/>
      <c r="H23" s="25"/>
    </row>
    <row r="24" spans="1:8" x14ac:dyDescent="0.25">
      <c r="A24" s="24"/>
      <c r="B24" s="31"/>
      <c r="C24" s="34" t="s">
        <v>18</v>
      </c>
      <c r="D24" s="35">
        <v>100</v>
      </c>
      <c r="E24" s="62">
        <v>100</v>
      </c>
      <c r="F24" s="63">
        <f t="shared" si="0"/>
        <v>0</v>
      </c>
      <c r="G24" s="32"/>
      <c r="H24" s="25"/>
    </row>
    <row r="25" spans="1:8" x14ac:dyDescent="0.25">
      <c r="A25" s="24"/>
      <c r="B25" s="31"/>
      <c r="C25" s="34" t="s">
        <v>19</v>
      </c>
      <c r="D25" s="35">
        <v>49</v>
      </c>
      <c r="E25" s="62">
        <v>49</v>
      </c>
      <c r="F25" s="63">
        <f t="shared" si="0"/>
        <v>0</v>
      </c>
      <c r="G25" s="32"/>
      <c r="H25" s="25"/>
    </row>
    <row r="26" spans="1:8" x14ac:dyDescent="0.25">
      <c r="A26" s="24"/>
      <c r="B26" s="31"/>
      <c r="C26" s="36" t="s">
        <v>20</v>
      </c>
      <c r="D26" s="35">
        <v>189</v>
      </c>
      <c r="E26" s="62">
        <v>189</v>
      </c>
      <c r="F26" s="63">
        <f t="shared" si="0"/>
        <v>0</v>
      </c>
      <c r="G26" s="32"/>
      <c r="H26" s="25"/>
    </row>
    <row r="27" spans="1:8" x14ac:dyDescent="0.25">
      <c r="A27" s="24"/>
      <c r="B27" s="31"/>
      <c r="C27" s="36" t="s">
        <v>21</v>
      </c>
      <c r="D27" s="35">
        <v>482</v>
      </c>
      <c r="E27" s="62">
        <v>300</v>
      </c>
      <c r="F27" s="63">
        <f t="shared" si="0"/>
        <v>182</v>
      </c>
      <c r="G27" s="32"/>
      <c r="H27" s="25"/>
    </row>
    <row r="28" spans="1:8" x14ac:dyDescent="0.25">
      <c r="A28" s="24"/>
      <c r="B28" s="31"/>
      <c r="C28" s="36" t="s">
        <v>22</v>
      </c>
      <c r="D28" s="35"/>
      <c r="E28" s="62"/>
      <c r="F28" s="63">
        <f t="shared" si="0"/>
        <v>0</v>
      </c>
      <c r="G28" s="32"/>
      <c r="H28" s="25"/>
    </row>
    <row r="29" spans="1:8" x14ac:dyDescent="0.25">
      <c r="A29" s="24"/>
      <c r="B29" s="31"/>
      <c r="C29" s="36" t="s">
        <v>22</v>
      </c>
      <c r="D29" s="35"/>
      <c r="E29" s="62"/>
      <c r="F29" s="63">
        <f t="shared" si="0"/>
        <v>0</v>
      </c>
      <c r="G29" s="32"/>
      <c r="H29" s="25"/>
    </row>
    <row r="30" spans="1:8" x14ac:dyDescent="0.25">
      <c r="A30" s="24"/>
      <c r="B30" s="31"/>
      <c r="C30" s="36" t="s">
        <v>22</v>
      </c>
      <c r="D30" s="65"/>
      <c r="E30" s="66"/>
      <c r="F30" s="67">
        <f t="shared" si="0"/>
        <v>0</v>
      </c>
      <c r="G30" s="32"/>
      <c r="H30" s="25"/>
    </row>
    <row r="31" spans="1:8" x14ac:dyDescent="0.25">
      <c r="A31" s="24"/>
      <c r="B31" s="31"/>
      <c r="C31" s="64" t="s">
        <v>23</v>
      </c>
      <c r="D31" s="68">
        <f>SUM(D18:D30)</f>
        <v>1603</v>
      </c>
      <c r="E31" s="68">
        <f>SUM(E18:E30)</f>
        <v>1421</v>
      </c>
      <c r="F31" s="68">
        <f>SUM(F18:F30)</f>
        <v>182</v>
      </c>
      <c r="G31" s="32"/>
      <c r="H31" s="25"/>
    </row>
    <row r="32" spans="1:8" s="26" customFormat="1" ht="5.0999999999999996" customHeight="1" x14ac:dyDescent="0.25">
      <c r="A32" s="24"/>
      <c r="B32" s="31"/>
      <c r="G32" s="32"/>
      <c r="H32" s="25"/>
    </row>
    <row r="33" spans="1:8" x14ac:dyDescent="0.25">
      <c r="A33" s="24"/>
      <c r="B33" s="31"/>
      <c r="C33" s="88" t="s">
        <v>24</v>
      </c>
      <c r="D33" s="88"/>
      <c r="E33" s="88"/>
      <c r="F33" s="89"/>
      <c r="G33" s="32"/>
      <c r="H33" s="25"/>
    </row>
    <row r="34" spans="1:8" x14ac:dyDescent="0.25">
      <c r="A34" s="24"/>
      <c r="B34" s="31"/>
      <c r="C34" s="34" t="s">
        <v>25</v>
      </c>
      <c r="D34" s="35">
        <v>500</v>
      </c>
      <c r="E34" s="62">
        <v>500</v>
      </c>
      <c r="F34" s="63">
        <f t="shared" ref="F34:F42" si="1">D34-E34</f>
        <v>0</v>
      </c>
      <c r="G34" s="32"/>
      <c r="H34" s="25"/>
    </row>
    <row r="35" spans="1:8" x14ac:dyDescent="0.25">
      <c r="A35" s="24"/>
      <c r="B35" s="31"/>
      <c r="C35" s="34" t="s">
        <v>26</v>
      </c>
      <c r="D35" s="35">
        <v>200</v>
      </c>
      <c r="E35" s="62">
        <v>200</v>
      </c>
      <c r="F35" s="63">
        <f t="shared" si="1"/>
        <v>0</v>
      </c>
      <c r="G35" s="32"/>
      <c r="H35" s="25"/>
    </row>
    <row r="36" spans="1:8" x14ac:dyDescent="0.25">
      <c r="A36" s="24"/>
      <c r="B36" s="31"/>
      <c r="C36" s="34" t="s">
        <v>27</v>
      </c>
      <c r="D36" s="35">
        <v>125</v>
      </c>
      <c r="E36" s="62">
        <v>125</v>
      </c>
      <c r="F36" s="63">
        <f t="shared" si="1"/>
        <v>0</v>
      </c>
      <c r="G36" s="32"/>
      <c r="H36" s="25"/>
    </row>
    <row r="37" spans="1:8" x14ac:dyDescent="0.25">
      <c r="A37" s="24"/>
      <c r="B37" s="31"/>
      <c r="C37" s="34" t="s">
        <v>28</v>
      </c>
      <c r="D37" s="35"/>
      <c r="E37" s="62"/>
      <c r="F37" s="63">
        <f t="shared" si="1"/>
        <v>0</v>
      </c>
      <c r="G37" s="32"/>
      <c r="H37" s="25"/>
    </row>
    <row r="38" spans="1:8" x14ac:dyDescent="0.25">
      <c r="A38" s="24"/>
      <c r="B38" s="31"/>
      <c r="C38" s="34" t="s">
        <v>29</v>
      </c>
      <c r="D38" s="35"/>
      <c r="E38" s="62"/>
      <c r="F38" s="63">
        <f>D38-E38</f>
        <v>0</v>
      </c>
      <c r="G38" s="32"/>
      <c r="H38" s="25"/>
    </row>
    <row r="39" spans="1:8" x14ac:dyDescent="0.25">
      <c r="A39" s="24"/>
      <c r="B39" s="31"/>
      <c r="C39" s="34" t="s">
        <v>30</v>
      </c>
      <c r="D39" s="35"/>
      <c r="E39" s="62"/>
      <c r="F39" s="63">
        <f t="shared" si="1"/>
        <v>0</v>
      </c>
      <c r="G39" s="32"/>
      <c r="H39" s="25"/>
    </row>
    <row r="40" spans="1:8" x14ac:dyDescent="0.25">
      <c r="A40" s="24"/>
      <c r="B40" s="31"/>
      <c r="C40" s="36" t="s">
        <v>22</v>
      </c>
      <c r="D40" s="35"/>
      <c r="E40" s="62"/>
      <c r="F40" s="63">
        <f t="shared" si="1"/>
        <v>0</v>
      </c>
      <c r="G40" s="32"/>
      <c r="H40" s="25"/>
    </row>
    <row r="41" spans="1:8" x14ac:dyDescent="0.25">
      <c r="A41" s="24"/>
      <c r="B41" s="31"/>
      <c r="C41" s="36" t="s">
        <v>22</v>
      </c>
      <c r="D41" s="35"/>
      <c r="E41" s="62"/>
      <c r="F41" s="63">
        <f t="shared" si="1"/>
        <v>0</v>
      </c>
      <c r="G41" s="32"/>
      <c r="H41" s="25"/>
    </row>
    <row r="42" spans="1:8" x14ac:dyDescent="0.25">
      <c r="A42" s="24"/>
      <c r="B42" s="31"/>
      <c r="C42" s="36" t="s">
        <v>22</v>
      </c>
      <c r="D42" s="65"/>
      <c r="E42" s="66"/>
      <c r="F42" s="63">
        <f t="shared" si="1"/>
        <v>0</v>
      </c>
      <c r="G42" s="32"/>
      <c r="H42" s="25"/>
    </row>
    <row r="43" spans="1:8" x14ac:dyDescent="0.25">
      <c r="A43" s="24"/>
      <c r="B43" s="31"/>
      <c r="C43" s="64" t="s">
        <v>23</v>
      </c>
      <c r="D43" s="68">
        <f>SUM(D34:D42)</f>
        <v>825</v>
      </c>
      <c r="E43" s="68">
        <f>SUM(E34:E42)</f>
        <v>825</v>
      </c>
      <c r="F43" s="68">
        <f>SUM(F34:F42)</f>
        <v>0</v>
      </c>
      <c r="G43" s="32"/>
      <c r="H43" s="25"/>
    </row>
    <row r="44" spans="1:8" ht="5.0999999999999996" customHeight="1" x14ac:dyDescent="0.25">
      <c r="A44" s="24"/>
      <c r="B44" s="31"/>
      <c r="C44" s="37"/>
      <c r="D44" s="70"/>
      <c r="E44" s="70"/>
      <c r="F44" s="69"/>
      <c r="G44" s="32"/>
      <c r="H44" s="25"/>
    </row>
    <row r="45" spans="1:8" x14ac:dyDescent="0.25">
      <c r="A45" s="24"/>
      <c r="B45" s="31"/>
      <c r="C45" s="90" t="s">
        <v>31</v>
      </c>
      <c r="D45" s="91"/>
      <c r="E45" s="91"/>
      <c r="F45" s="92"/>
      <c r="G45" s="32"/>
      <c r="H45" s="25"/>
    </row>
    <row r="46" spans="1:8" x14ac:dyDescent="0.25">
      <c r="A46" s="24"/>
      <c r="B46" s="31"/>
      <c r="C46" s="34" t="s">
        <v>32</v>
      </c>
      <c r="D46" s="35">
        <v>255</v>
      </c>
      <c r="E46" s="62">
        <v>255</v>
      </c>
      <c r="F46" s="63">
        <f t="shared" ref="F46:F71" si="2">D46-E46</f>
        <v>0</v>
      </c>
      <c r="G46" s="32"/>
      <c r="H46" s="25"/>
    </row>
    <row r="47" spans="1:8" x14ac:dyDescent="0.25">
      <c r="A47" s="24"/>
      <c r="B47" s="31"/>
      <c r="C47" s="34" t="s">
        <v>33</v>
      </c>
      <c r="D47" s="35"/>
      <c r="E47" s="62"/>
      <c r="F47" s="63">
        <f t="shared" si="2"/>
        <v>0</v>
      </c>
      <c r="G47" s="32"/>
      <c r="H47" s="25"/>
    </row>
    <row r="48" spans="1:8" x14ac:dyDescent="0.25">
      <c r="A48" s="24"/>
      <c r="B48" s="31"/>
      <c r="C48" s="34" t="s">
        <v>34</v>
      </c>
      <c r="D48" s="35"/>
      <c r="E48" s="62"/>
      <c r="F48" s="63">
        <f t="shared" si="2"/>
        <v>0</v>
      </c>
      <c r="G48" s="32"/>
      <c r="H48" s="25"/>
    </row>
    <row r="49" spans="1:8" x14ac:dyDescent="0.25">
      <c r="A49" s="24"/>
      <c r="B49" s="31"/>
      <c r="C49" s="34" t="s">
        <v>35</v>
      </c>
      <c r="D49" s="35">
        <v>110</v>
      </c>
      <c r="E49" s="62">
        <v>110</v>
      </c>
      <c r="F49" s="63">
        <f t="shared" si="2"/>
        <v>0</v>
      </c>
      <c r="G49" s="32"/>
      <c r="H49" s="25"/>
    </row>
    <row r="50" spans="1:8" x14ac:dyDescent="0.25">
      <c r="A50" s="24"/>
      <c r="B50" s="31"/>
      <c r="C50" s="34" t="s">
        <v>36</v>
      </c>
      <c r="D50" s="35"/>
      <c r="E50" s="62"/>
      <c r="F50" s="63">
        <f t="shared" si="2"/>
        <v>0</v>
      </c>
      <c r="G50" s="32"/>
      <c r="H50" s="25"/>
    </row>
    <row r="51" spans="1:8" x14ac:dyDescent="0.25">
      <c r="A51" s="24"/>
      <c r="B51" s="31"/>
      <c r="C51" s="34" t="s">
        <v>37</v>
      </c>
      <c r="D51" s="35"/>
      <c r="E51" s="62"/>
      <c r="F51" s="63">
        <f t="shared" si="2"/>
        <v>0</v>
      </c>
      <c r="G51" s="32"/>
      <c r="H51" s="25"/>
    </row>
    <row r="52" spans="1:8" x14ac:dyDescent="0.25">
      <c r="A52" s="24"/>
      <c r="B52" s="31"/>
      <c r="C52" s="36" t="s">
        <v>30</v>
      </c>
      <c r="D52" s="35"/>
      <c r="E52" s="62"/>
      <c r="F52" s="63">
        <f t="shared" si="2"/>
        <v>0</v>
      </c>
      <c r="G52" s="32"/>
      <c r="H52" s="25"/>
    </row>
    <row r="53" spans="1:8" x14ac:dyDescent="0.25">
      <c r="A53" s="24"/>
      <c r="B53" s="31"/>
      <c r="C53" s="36" t="s">
        <v>22</v>
      </c>
      <c r="D53" s="35"/>
      <c r="E53" s="62"/>
      <c r="F53" s="63">
        <f t="shared" si="2"/>
        <v>0</v>
      </c>
      <c r="G53" s="32"/>
      <c r="H53" s="25"/>
    </row>
    <row r="54" spans="1:8" x14ac:dyDescent="0.25">
      <c r="A54" s="24"/>
      <c r="B54" s="31"/>
      <c r="C54" s="36" t="s">
        <v>22</v>
      </c>
      <c r="D54" s="35"/>
      <c r="E54" s="62"/>
      <c r="F54" s="63">
        <f t="shared" si="2"/>
        <v>0</v>
      </c>
      <c r="G54" s="32"/>
      <c r="H54" s="25"/>
    </row>
    <row r="55" spans="1:8" x14ac:dyDescent="0.25">
      <c r="A55" s="24"/>
      <c r="B55" s="31"/>
      <c r="C55" s="34" t="s">
        <v>22</v>
      </c>
      <c r="D55" s="65"/>
      <c r="E55" s="66"/>
      <c r="F55" s="63">
        <f t="shared" si="2"/>
        <v>0</v>
      </c>
      <c r="G55" s="32"/>
      <c r="H55" s="25"/>
    </row>
    <row r="56" spans="1:8" x14ac:dyDescent="0.25">
      <c r="A56" s="24"/>
      <c r="B56" s="31"/>
      <c r="C56" s="64" t="s">
        <v>23</v>
      </c>
      <c r="D56" s="68">
        <f>SUM(D46:D55)</f>
        <v>365</v>
      </c>
      <c r="E56" s="68">
        <f>SUM(E46:E55)</f>
        <v>365</v>
      </c>
      <c r="F56" s="68">
        <f>SUM(F46:F55)</f>
        <v>0</v>
      </c>
      <c r="G56" s="32"/>
      <c r="H56" s="25"/>
    </row>
    <row r="57" spans="1:8" ht="5.0999999999999996" customHeight="1" x14ac:dyDescent="0.25">
      <c r="A57" s="24"/>
      <c r="B57" s="31"/>
      <c r="C57" s="37"/>
      <c r="D57" s="70"/>
      <c r="E57" s="70"/>
      <c r="F57" s="69"/>
      <c r="G57" s="32"/>
      <c r="H57" s="25"/>
    </row>
    <row r="58" spans="1:8" x14ac:dyDescent="0.25">
      <c r="A58" s="24"/>
      <c r="B58" s="31"/>
      <c r="C58" s="90" t="s">
        <v>30</v>
      </c>
      <c r="D58" s="91"/>
      <c r="E58" s="91"/>
      <c r="F58" s="92"/>
      <c r="G58" s="32"/>
      <c r="H58" s="25"/>
    </row>
    <row r="59" spans="1:8" x14ac:dyDescent="0.25">
      <c r="A59" s="24"/>
      <c r="B59" s="31"/>
      <c r="C59" s="34" t="s">
        <v>38</v>
      </c>
      <c r="D59" s="35">
        <v>360</v>
      </c>
      <c r="E59" s="62">
        <v>360</v>
      </c>
      <c r="F59" s="63">
        <f t="shared" si="2"/>
        <v>0</v>
      </c>
      <c r="G59" s="32"/>
      <c r="H59" s="25"/>
    </row>
    <row r="60" spans="1:8" x14ac:dyDescent="0.25">
      <c r="A60" s="24"/>
      <c r="B60" s="31"/>
      <c r="C60" s="34" t="s">
        <v>39</v>
      </c>
      <c r="D60" s="35">
        <v>500</v>
      </c>
      <c r="E60" s="62">
        <v>500</v>
      </c>
      <c r="F60" s="63">
        <f t="shared" si="2"/>
        <v>0</v>
      </c>
      <c r="G60" s="32"/>
      <c r="H60" s="25"/>
    </row>
    <row r="61" spans="1:8" x14ac:dyDescent="0.25">
      <c r="A61" s="24"/>
      <c r="B61" s="31"/>
      <c r="C61" s="34" t="s">
        <v>40</v>
      </c>
      <c r="D61" s="35">
        <v>125</v>
      </c>
      <c r="E61" s="62">
        <v>125</v>
      </c>
      <c r="F61" s="63">
        <f t="shared" si="2"/>
        <v>0</v>
      </c>
      <c r="G61" s="32"/>
      <c r="H61" s="25"/>
    </row>
    <row r="62" spans="1:8" x14ac:dyDescent="0.25">
      <c r="A62" s="24"/>
      <c r="B62" s="31"/>
      <c r="C62" s="34" t="s">
        <v>41</v>
      </c>
      <c r="D62" s="35">
        <v>200</v>
      </c>
      <c r="E62" s="62">
        <v>100</v>
      </c>
      <c r="F62" s="63">
        <f t="shared" si="2"/>
        <v>100</v>
      </c>
      <c r="G62" s="32"/>
      <c r="H62" s="25"/>
    </row>
    <row r="63" spans="1:8" x14ac:dyDescent="0.25">
      <c r="A63" s="24"/>
      <c r="B63" s="31"/>
      <c r="C63" s="34" t="s">
        <v>42</v>
      </c>
      <c r="D63" s="35"/>
      <c r="E63" s="62"/>
      <c r="F63" s="63">
        <f t="shared" si="2"/>
        <v>0</v>
      </c>
      <c r="G63" s="32"/>
      <c r="H63" s="25"/>
    </row>
    <row r="64" spans="1:8" x14ac:dyDescent="0.25">
      <c r="A64" s="24"/>
      <c r="B64" s="31"/>
      <c r="C64" s="34" t="s">
        <v>43</v>
      </c>
      <c r="D64" s="35"/>
      <c r="E64" s="62"/>
      <c r="F64" s="63">
        <f t="shared" si="2"/>
        <v>0</v>
      </c>
      <c r="G64" s="32"/>
      <c r="H64" s="25"/>
    </row>
    <row r="65" spans="1:8" x14ac:dyDescent="0.25">
      <c r="A65" s="24"/>
      <c r="B65" s="31"/>
      <c r="C65" s="34" t="s">
        <v>44</v>
      </c>
      <c r="D65" s="35">
        <v>85</v>
      </c>
      <c r="E65" s="62">
        <v>85</v>
      </c>
      <c r="F65" s="63">
        <f t="shared" si="2"/>
        <v>0</v>
      </c>
      <c r="G65" s="32"/>
      <c r="H65" s="25"/>
    </row>
    <row r="66" spans="1:8" x14ac:dyDescent="0.25">
      <c r="A66" s="24"/>
      <c r="B66" s="31"/>
      <c r="C66" s="34" t="s">
        <v>45</v>
      </c>
      <c r="D66" s="35"/>
      <c r="E66" s="62"/>
      <c r="F66" s="63">
        <f t="shared" si="2"/>
        <v>0</v>
      </c>
      <c r="G66" s="32"/>
      <c r="H66" s="25"/>
    </row>
    <row r="67" spans="1:8" x14ac:dyDescent="0.25">
      <c r="A67" s="24"/>
      <c r="B67" s="31"/>
      <c r="C67" s="34" t="s">
        <v>46</v>
      </c>
      <c r="D67" s="35">
        <v>600</v>
      </c>
      <c r="E67" s="62">
        <v>600</v>
      </c>
      <c r="F67" s="63">
        <f t="shared" si="2"/>
        <v>0</v>
      </c>
      <c r="G67" s="32"/>
      <c r="H67" s="25"/>
    </row>
    <row r="68" spans="1:8" x14ac:dyDescent="0.25">
      <c r="A68" s="24"/>
      <c r="B68" s="31"/>
      <c r="C68" s="34" t="s">
        <v>30</v>
      </c>
      <c r="D68" s="35">
        <v>325</v>
      </c>
      <c r="E68" s="62">
        <v>325</v>
      </c>
      <c r="F68" s="63">
        <f t="shared" si="2"/>
        <v>0</v>
      </c>
      <c r="G68" s="32"/>
      <c r="H68" s="25"/>
    </row>
    <row r="69" spans="1:8" x14ac:dyDescent="0.25">
      <c r="A69" s="24"/>
      <c r="B69" s="31"/>
      <c r="C69" s="36" t="s">
        <v>22</v>
      </c>
      <c r="D69" s="35"/>
      <c r="E69" s="62"/>
      <c r="F69" s="63">
        <f t="shared" si="2"/>
        <v>0</v>
      </c>
      <c r="G69" s="32"/>
      <c r="H69" s="25"/>
    </row>
    <row r="70" spans="1:8" x14ac:dyDescent="0.25">
      <c r="A70" s="24"/>
      <c r="B70" s="31"/>
      <c r="C70" s="36" t="s">
        <v>22</v>
      </c>
      <c r="D70" s="35"/>
      <c r="E70" s="62"/>
      <c r="F70" s="63">
        <f t="shared" si="2"/>
        <v>0</v>
      </c>
      <c r="G70" s="32"/>
      <c r="H70" s="25"/>
    </row>
    <row r="71" spans="1:8" x14ac:dyDescent="0.25">
      <c r="A71" s="24"/>
      <c r="B71" s="31"/>
      <c r="C71" s="36" t="s">
        <v>22</v>
      </c>
      <c r="D71" s="65"/>
      <c r="E71" s="66"/>
      <c r="F71" s="63">
        <f t="shared" si="2"/>
        <v>0</v>
      </c>
      <c r="G71" s="32"/>
      <c r="H71" s="25"/>
    </row>
    <row r="72" spans="1:8" x14ac:dyDescent="0.25">
      <c r="A72" s="24"/>
      <c r="B72" s="31"/>
      <c r="C72" s="64" t="s">
        <v>23</v>
      </c>
      <c r="D72" s="68">
        <f>SUM(D59:D71)</f>
        <v>2195</v>
      </c>
      <c r="E72" s="68">
        <f>SUM(E59:E71)</f>
        <v>2095</v>
      </c>
      <c r="F72" s="68">
        <f>SUM(F59:F71)</f>
        <v>100</v>
      </c>
      <c r="G72" s="32"/>
      <c r="H72" s="25"/>
    </row>
    <row r="73" spans="1:8" x14ac:dyDescent="0.25">
      <c r="A73" s="24"/>
      <c r="B73" s="31"/>
      <c r="C73" s="26"/>
      <c r="D73" s="26"/>
      <c r="E73" s="26"/>
      <c r="F73" s="26"/>
      <c r="G73" s="32"/>
      <c r="H73" s="25"/>
    </row>
    <row r="74" spans="1:8" x14ac:dyDescent="0.25">
      <c r="A74" s="24"/>
      <c r="B74" s="31"/>
      <c r="C74" s="64" t="s">
        <v>47</v>
      </c>
      <c r="D74" s="68">
        <f>SUM(D56,D43,D31,D72)</f>
        <v>4988</v>
      </c>
      <c r="E74" s="68">
        <f>SUM(E56,E43,E31,E72)</f>
        <v>4706</v>
      </c>
      <c r="F74" s="68">
        <f>SUM(F56,F43,F31,F72)</f>
        <v>282</v>
      </c>
      <c r="G74" s="32"/>
      <c r="H74" s="25"/>
    </row>
    <row r="75" spans="1:8" x14ac:dyDescent="0.25">
      <c r="A75" s="24"/>
      <c r="B75" s="38"/>
      <c r="C75" s="39"/>
      <c r="D75" s="39"/>
      <c r="E75" s="39"/>
      <c r="F75" s="39"/>
      <c r="G75" s="40"/>
      <c r="H75" s="25"/>
    </row>
    <row r="76" spans="1:8" x14ac:dyDescent="0.25">
      <c r="A76" s="24"/>
      <c r="B76" s="26"/>
      <c r="C76" s="26"/>
      <c r="D76" s="26"/>
      <c r="E76" s="26"/>
      <c r="F76" s="26"/>
      <c r="G76" s="26"/>
      <c r="H76" s="25"/>
    </row>
    <row r="77" spans="1:8" x14ac:dyDescent="0.25">
      <c r="A77" s="41"/>
      <c r="B77" s="42"/>
      <c r="C77" s="42"/>
      <c r="D77" s="42"/>
      <c r="E77" s="42"/>
      <c r="F77" s="42"/>
      <c r="G77" s="42"/>
      <c r="H77" s="43"/>
    </row>
  </sheetData>
  <mergeCells count="10">
    <mergeCell ref="C17:F17"/>
    <mergeCell ref="C33:F33"/>
    <mergeCell ref="C45:F45"/>
    <mergeCell ref="C58:F58"/>
    <mergeCell ref="B3:G3"/>
    <mergeCell ref="D5:E5"/>
    <mergeCell ref="D6:E6"/>
    <mergeCell ref="C8:F8"/>
    <mergeCell ref="C9:C10"/>
    <mergeCell ref="B13:G13"/>
  </mergeCells>
  <conditionalFormatting sqref="D6">
    <cfRule type="cellIs" dxfId="9" priority="2" stopIfTrue="1" operator="lessThanOrEqual">
      <formula>0</formula>
    </cfRule>
  </conditionalFormatting>
  <conditionalFormatting sqref="D18:F30">
    <cfRule type="iconSet" priority="1">
      <iconSet reverse="1">
        <cfvo type="percent" val="0"/>
        <cfvo type="num" val="300"/>
        <cfvo type="num" val="500"/>
      </iconSet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77"/>
  <sheetViews>
    <sheetView workbookViewId="0">
      <pane ySplit="11" topLeftCell="A12" activePane="bottomLeft" state="frozen"/>
      <selection pane="bottomLeft" activeCell="I19" sqref="I19"/>
    </sheetView>
  </sheetViews>
  <sheetFormatPr defaultColWidth="9.109375" defaultRowHeight="13.2" x14ac:dyDescent="0.25"/>
  <cols>
    <col min="1" max="1" width="3.6640625" style="23" customWidth="1"/>
    <col min="2" max="2" width="8.6640625" style="23" customWidth="1"/>
    <col min="3" max="3" width="20.33203125" style="23" bestFit="1" customWidth="1"/>
    <col min="4" max="5" width="13.109375" style="23" customWidth="1"/>
    <col min="6" max="6" width="12" style="23" customWidth="1"/>
    <col min="7" max="7" width="9.109375" style="23"/>
    <col min="8" max="8" width="3.6640625" style="23" customWidth="1"/>
    <col min="9" max="11" width="9.109375" style="23"/>
    <col min="12" max="12" width="11.5546875" style="23" bestFit="1" customWidth="1"/>
    <col min="13" max="16384" width="9.109375" style="23"/>
  </cols>
  <sheetData>
    <row r="1" spans="1:12" ht="3" customHeight="1" x14ac:dyDescent="0.25"/>
    <row r="2" spans="1:12" x14ac:dyDescent="0.25">
      <c r="A2" s="55"/>
      <c r="B2" s="56"/>
      <c r="C2" s="56"/>
      <c r="D2" s="56"/>
      <c r="E2" s="56"/>
      <c r="F2" s="56"/>
      <c r="G2" s="56"/>
      <c r="H2" s="53"/>
    </row>
    <row r="3" spans="1:12" ht="17.399999999999999" x14ac:dyDescent="0.3">
      <c r="A3" s="57"/>
      <c r="B3" s="93" t="s">
        <v>1</v>
      </c>
      <c r="C3" s="94"/>
      <c r="D3" s="94"/>
      <c r="E3" s="94"/>
      <c r="F3" s="94"/>
      <c r="G3" s="95"/>
      <c r="H3" s="54"/>
    </row>
    <row r="4" spans="1:12" ht="6.75" customHeight="1" thickBot="1" x14ac:dyDescent="0.3">
      <c r="A4" s="57"/>
      <c r="B4" s="44"/>
      <c r="C4" s="46"/>
      <c r="D4" s="46"/>
      <c r="E4" s="46"/>
      <c r="F4" s="46"/>
      <c r="G4" s="47"/>
      <c r="H4" s="54"/>
    </row>
    <row r="5" spans="1:12" x14ac:dyDescent="0.25">
      <c r="A5" s="57"/>
      <c r="B5" s="44"/>
      <c r="C5" s="51" t="s">
        <v>2</v>
      </c>
      <c r="D5" s="96">
        <v>5021</v>
      </c>
      <c r="E5" s="97"/>
      <c r="F5" s="46"/>
      <c r="G5" s="71" t="s">
        <v>53</v>
      </c>
      <c r="H5" s="54"/>
    </row>
    <row r="6" spans="1:12" ht="13.8" thickBot="1" x14ac:dyDescent="0.3">
      <c r="A6" s="57"/>
      <c r="B6" s="44"/>
      <c r="C6" s="52" t="s">
        <v>3</v>
      </c>
      <c r="D6" s="98">
        <f>IF(ISERROR(D5-E10),"",D5-E10)</f>
        <v>315</v>
      </c>
      <c r="E6" s="99"/>
      <c r="F6" s="48" t="str">
        <f>IF(D6&lt;=0,"Saldo Negativo","")</f>
        <v/>
      </c>
      <c r="G6" s="47"/>
      <c r="H6" s="54"/>
    </row>
    <row r="7" spans="1:12" ht="13.8" thickBot="1" x14ac:dyDescent="0.3">
      <c r="A7" s="57"/>
      <c r="B7" s="44"/>
      <c r="C7" s="46"/>
      <c r="D7" s="46"/>
      <c r="E7" s="46"/>
      <c r="F7" s="46"/>
      <c r="G7" s="47"/>
      <c r="H7" s="54"/>
    </row>
    <row r="8" spans="1:12" ht="13.8" thickBot="1" x14ac:dyDescent="0.3">
      <c r="A8" s="57"/>
      <c r="B8" s="44"/>
      <c r="C8" s="100" t="s">
        <v>4</v>
      </c>
      <c r="D8" s="101"/>
      <c r="E8" s="101"/>
      <c r="F8" s="102"/>
      <c r="G8" s="47"/>
      <c r="H8" s="54"/>
    </row>
    <row r="9" spans="1:12" ht="15" customHeight="1" x14ac:dyDescent="0.25">
      <c r="A9" s="57"/>
      <c r="B9" s="44"/>
      <c r="C9" s="103" t="s">
        <v>5</v>
      </c>
      <c r="D9" s="27" t="s">
        <v>6</v>
      </c>
      <c r="E9" s="28" t="s">
        <v>7</v>
      </c>
      <c r="F9" s="29" t="s">
        <v>8</v>
      </c>
      <c r="G9" s="47"/>
      <c r="H9" s="54"/>
      <c r="L9" s="30"/>
    </row>
    <row r="10" spans="1:12" ht="15" customHeight="1" thickBot="1" x14ac:dyDescent="0.3">
      <c r="A10" s="57"/>
      <c r="B10" s="44"/>
      <c r="C10" s="104"/>
      <c r="D10" s="58">
        <f>D74</f>
        <v>4988</v>
      </c>
      <c r="E10" s="59">
        <f>E74</f>
        <v>4706</v>
      </c>
      <c r="F10" s="60">
        <f>D10-E10</f>
        <v>282</v>
      </c>
      <c r="G10" s="47"/>
      <c r="H10" s="54"/>
    </row>
    <row r="11" spans="1:12" x14ac:dyDescent="0.25">
      <c r="A11" s="57"/>
      <c r="B11" s="45"/>
      <c r="C11" s="49"/>
      <c r="D11" s="49"/>
      <c r="E11" s="49"/>
      <c r="F11" s="49"/>
      <c r="G11" s="50"/>
      <c r="H11" s="54"/>
    </row>
    <row r="12" spans="1:12" x14ac:dyDescent="0.25">
      <c r="A12" s="24"/>
      <c r="B12" s="26"/>
      <c r="C12" s="26"/>
      <c r="D12" s="26"/>
      <c r="E12" s="26"/>
      <c r="F12" s="26"/>
      <c r="G12" s="26"/>
      <c r="H12" s="25"/>
    </row>
    <row r="13" spans="1:12" ht="15" x14ac:dyDescent="0.25">
      <c r="A13" s="24"/>
      <c r="B13" s="105" t="s">
        <v>9</v>
      </c>
      <c r="C13" s="106"/>
      <c r="D13" s="106"/>
      <c r="E13" s="106"/>
      <c r="F13" s="106"/>
      <c r="G13" s="107"/>
      <c r="H13" s="25"/>
    </row>
    <row r="14" spans="1:12" x14ac:dyDescent="0.25">
      <c r="A14" s="24"/>
      <c r="B14" s="31"/>
      <c r="C14" s="26"/>
      <c r="D14" s="26"/>
      <c r="E14" s="26"/>
      <c r="F14" s="26"/>
      <c r="G14" s="32"/>
      <c r="H14" s="25"/>
    </row>
    <row r="15" spans="1:12" x14ac:dyDescent="0.25">
      <c r="A15" s="24"/>
      <c r="B15" s="31"/>
      <c r="C15" s="61" t="s">
        <v>10</v>
      </c>
      <c r="D15" s="61" t="s">
        <v>6</v>
      </c>
      <c r="E15" s="61" t="s">
        <v>7</v>
      </c>
      <c r="F15" s="61" t="s">
        <v>8</v>
      </c>
      <c r="G15" s="32"/>
      <c r="H15" s="25"/>
    </row>
    <row r="16" spans="1:12" ht="5.0999999999999996" customHeight="1" x14ac:dyDescent="0.25">
      <c r="A16" s="24"/>
      <c r="B16" s="31"/>
      <c r="C16" s="33"/>
      <c r="D16" s="33"/>
      <c r="E16" s="33"/>
      <c r="F16" s="33"/>
      <c r="G16" s="32"/>
      <c r="H16" s="25"/>
    </row>
    <row r="17" spans="1:8" x14ac:dyDescent="0.25">
      <c r="A17" s="24"/>
      <c r="B17" s="31"/>
      <c r="C17" s="88" t="s">
        <v>11</v>
      </c>
      <c r="D17" s="88"/>
      <c r="E17" s="88"/>
      <c r="F17" s="89"/>
      <c r="G17" s="32"/>
      <c r="H17" s="25"/>
    </row>
    <row r="18" spans="1:8" x14ac:dyDescent="0.25">
      <c r="A18" s="24"/>
      <c r="B18" s="31"/>
      <c r="C18" s="34" t="s">
        <v>12</v>
      </c>
      <c r="D18" s="35"/>
      <c r="E18" s="62"/>
      <c r="F18" s="63">
        <f t="shared" ref="F18:F30" si="0">D18-E18</f>
        <v>0</v>
      </c>
      <c r="G18" s="32"/>
      <c r="H18" s="25"/>
    </row>
    <row r="19" spans="1:8" x14ac:dyDescent="0.25">
      <c r="A19" s="24"/>
      <c r="B19" s="31"/>
      <c r="C19" s="34" t="s">
        <v>13</v>
      </c>
      <c r="D19" s="35">
        <v>530</v>
      </c>
      <c r="E19" s="62">
        <v>530</v>
      </c>
      <c r="F19" s="63">
        <f t="shared" si="0"/>
        <v>0</v>
      </c>
      <c r="G19" s="32"/>
      <c r="H19" s="25"/>
    </row>
    <row r="20" spans="1:8" x14ac:dyDescent="0.25">
      <c r="A20" s="24"/>
      <c r="B20" s="31"/>
      <c r="C20" s="34" t="s">
        <v>14</v>
      </c>
      <c r="D20" s="35"/>
      <c r="E20" s="62"/>
      <c r="F20" s="63">
        <f t="shared" si="0"/>
        <v>0</v>
      </c>
      <c r="G20" s="32"/>
      <c r="H20" s="25"/>
    </row>
    <row r="21" spans="1:8" x14ac:dyDescent="0.25">
      <c r="A21" s="24"/>
      <c r="B21" s="31"/>
      <c r="C21" s="34" t="s">
        <v>15</v>
      </c>
      <c r="D21" s="35">
        <v>58</v>
      </c>
      <c r="E21" s="62">
        <v>58</v>
      </c>
      <c r="F21" s="63">
        <f t="shared" si="0"/>
        <v>0</v>
      </c>
      <c r="G21" s="32"/>
      <c r="H21" s="25"/>
    </row>
    <row r="22" spans="1:8" x14ac:dyDescent="0.25">
      <c r="A22" s="24"/>
      <c r="B22" s="31"/>
      <c r="C22" s="34" t="s">
        <v>16</v>
      </c>
      <c r="D22" s="35">
        <v>110</v>
      </c>
      <c r="E22" s="62">
        <v>110</v>
      </c>
      <c r="F22" s="63">
        <f t="shared" si="0"/>
        <v>0</v>
      </c>
      <c r="G22" s="32"/>
      <c r="H22" s="25"/>
    </row>
    <row r="23" spans="1:8" x14ac:dyDescent="0.25">
      <c r="A23" s="24"/>
      <c r="B23" s="31"/>
      <c r="C23" s="34" t="s">
        <v>17</v>
      </c>
      <c r="D23" s="35">
        <v>85</v>
      </c>
      <c r="E23" s="62">
        <v>85</v>
      </c>
      <c r="F23" s="63">
        <f t="shared" si="0"/>
        <v>0</v>
      </c>
      <c r="G23" s="32"/>
      <c r="H23" s="25"/>
    </row>
    <row r="24" spans="1:8" x14ac:dyDescent="0.25">
      <c r="A24" s="24"/>
      <c r="B24" s="31"/>
      <c r="C24" s="34" t="s">
        <v>18</v>
      </c>
      <c r="D24" s="35">
        <v>100</v>
      </c>
      <c r="E24" s="62">
        <v>100</v>
      </c>
      <c r="F24" s="63">
        <f t="shared" si="0"/>
        <v>0</v>
      </c>
      <c r="G24" s="32"/>
      <c r="H24" s="25"/>
    </row>
    <row r="25" spans="1:8" x14ac:dyDescent="0.25">
      <c r="A25" s="24"/>
      <c r="B25" s="31"/>
      <c r="C25" s="34" t="s">
        <v>19</v>
      </c>
      <c r="D25" s="35">
        <v>49</v>
      </c>
      <c r="E25" s="62">
        <v>49</v>
      </c>
      <c r="F25" s="63">
        <f t="shared" si="0"/>
        <v>0</v>
      </c>
      <c r="G25" s="32"/>
      <c r="H25" s="25"/>
    </row>
    <row r="26" spans="1:8" x14ac:dyDescent="0.25">
      <c r="A26" s="24"/>
      <c r="B26" s="31"/>
      <c r="C26" s="36" t="s">
        <v>20</v>
      </c>
      <c r="D26" s="35">
        <v>189</v>
      </c>
      <c r="E26" s="62">
        <v>189</v>
      </c>
      <c r="F26" s="63">
        <f t="shared" si="0"/>
        <v>0</v>
      </c>
      <c r="G26" s="32"/>
      <c r="H26" s="25"/>
    </row>
    <row r="27" spans="1:8" x14ac:dyDescent="0.25">
      <c r="A27" s="24"/>
      <c r="B27" s="31"/>
      <c r="C27" s="36" t="s">
        <v>21</v>
      </c>
      <c r="D27" s="35">
        <v>482</v>
      </c>
      <c r="E27" s="62">
        <v>300</v>
      </c>
      <c r="F27" s="63">
        <f t="shared" si="0"/>
        <v>182</v>
      </c>
      <c r="G27" s="32"/>
      <c r="H27" s="25"/>
    </row>
    <row r="28" spans="1:8" x14ac:dyDescent="0.25">
      <c r="A28" s="24"/>
      <c r="B28" s="31"/>
      <c r="C28" s="36" t="s">
        <v>22</v>
      </c>
      <c r="D28" s="35"/>
      <c r="E28" s="62"/>
      <c r="F28" s="63">
        <f t="shared" si="0"/>
        <v>0</v>
      </c>
      <c r="G28" s="32"/>
      <c r="H28" s="25"/>
    </row>
    <row r="29" spans="1:8" x14ac:dyDescent="0.25">
      <c r="A29" s="24"/>
      <c r="B29" s="31"/>
      <c r="C29" s="36" t="s">
        <v>22</v>
      </c>
      <c r="D29" s="35"/>
      <c r="E29" s="62"/>
      <c r="F29" s="63">
        <f t="shared" si="0"/>
        <v>0</v>
      </c>
      <c r="G29" s="32"/>
      <c r="H29" s="25"/>
    </row>
    <row r="30" spans="1:8" x14ac:dyDescent="0.25">
      <c r="A30" s="24"/>
      <c r="B30" s="31"/>
      <c r="C30" s="36" t="s">
        <v>22</v>
      </c>
      <c r="D30" s="65"/>
      <c r="E30" s="66"/>
      <c r="F30" s="67">
        <f t="shared" si="0"/>
        <v>0</v>
      </c>
      <c r="G30" s="32"/>
      <c r="H30" s="25"/>
    </row>
    <row r="31" spans="1:8" x14ac:dyDescent="0.25">
      <c r="A31" s="24"/>
      <c r="B31" s="31"/>
      <c r="C31" s="64" t="s">
        <v>23</v>
      </c>
      <c r="D31" s="68">
        <f>SUM(D18:D30)</f>
        <v>1603</v>
      </c>
      <c r="E31" s="68">
        <f>SUM(E18:E30)</f>
        <v>1421</v>
      </c>
      <c r="F31" s="68">
        <f>SUM(F18:F30)</f>
        <v>182</v>
      </c>
      <c r="G31" s="32"/>
      <c r="H31" s="25"/>
    </row>
    <row r="32" spans="1:8" s="26" customFormat="1" ht="5.0999999999999996" customHeight="1" x14ac:dyDescent="0.25">
      <c r="A32" s="24"/>
      <c r="B32" s="31"/>
      <c r="G32" s="32"/>
      <c r="H32" s="25"/>
    </row>
    <row r="33" spans="1:8" x14ac:dyDescent="0.25">
      <c r="A33" s="24"/>
      <c r="B33" s="31"/>
      <c r="C33" s="88" t="s">
        <v>24</v>
      </c>
      <c r="D33" s="88"/>
      <c r="E33" s="88"/>
      <c r="F33" s="89"/>
      <c r="G33" s="32"/>
      <c r="H33" s="25"/>
    </row>
    <row r="34" spans="1:8" x14ac:dyDescent="0.25">
      <c r="A34" s="24"/>
      <c r="B34" s="31"/>
      <c r="C34" s="34" t="s">
        <v>25</v>
      </c>
      <c r="D34" s="35">
        <v>500</v>
      </c>
      <c r="E34" s="62">
        <v>500</v>
      </c>
      <c r="F34" s="63">
        <f t="shared" ref="F34:F42" si="1">D34-E34</f>
        <v>0</v>
      </c>
      <c r="G34" s="32"/>
      <c r="H34" s="25"/>
    </row>
    <row r="35" spans="1:8" x14ac:dyDescent="0.25">
      <c r="A35" s="24"/>
      <c r="B35" s="31"/>
      <c r="C35" s="34" t="s">
        <v>26</v>
      </c>
      <c r="D35" s="35">
        <v>200</v>
      </c>
      <c r="E35" s="62">
        <v>200</v>
      </c>
      <c r="F35" s="63">
        <f t="shared" si="1"/>
        <v>0</v>
      </c>
      <c r="G35" s="32"/>
      <c r="H35" s="25"/>
    </row>
    <row r="36" spans="1:8" x14ac:dyDescent="0.25">
      <c r="A36" s="24"/>
      <c r="B36" s="31"/>
      <c r="C36" s="34" t="s">
        <v>27</v>
      </c>
      <c r="D36" s="35">
        <v>125</v>
      </c>
      <c r="E36" s="62">
        <v>125</v>
      </c>
      <c r="F36" s="63">
        <f t="shared" si="1"/>
        <v>0</v>
      </c>
      <c r="G36" s="32"/>
      <c r="H36" s="25"/>
    </row>
    <row r="37" spans="1:8" x14ac:dyDescent="0.25">
      <c r="A37" s="24"/>
      <c r="B37" s="31"/>
      <c r="C37" s="34" t="s">
        <v>28</v>
      </c>
      <c r="D37" s="35"/>
      <c r="E37" s="62"/>
      <c r="F37" s="63">
        <f t="shared" si="1"/>
        <v>0</v>
      </c>
      <c r="G37" s="32"/>
      <c r="H37" s="25"/>
    </row>
    <row r="38" spans="1:8" x14ac:dyDescent="0.25">
      <c r="A38" s="24"/>
      <c r="B38" s="31"/>
      <c r="C38" s="34" t="s">
        <v>29</v>
      </c>
      <c r="D38" s="35"/>
      <c r="E38" s="62"/>
      <c r="F38" s="63">
        <f>D38-E38</f>
        <v>0</v>
      </c>
      <c r="G38" s="32"/>
      <c r="H38" s="25"/>
    </row>
    <row r="39" spans="1:8" x14ac:dyDescent="0.25">
      <c r="A39" s="24"/>
      <c r="B39" s="31"/>
      <c r="C39" s="34" t="s">
        <v>30</v>
      </c>
      <c r="D39" s="35"/>
      <c r="E39" s="62"/>
      <c r="F39" s="63">
        <f t="shared" si="1"/>
        <v>0</v>
      </c>
      <c r="G39" s="32"/>
      <c r="H39" s="25"/>
    </row>
    <row r="40" spans="1:8" x14ac:dyDescent="0.25">
      <c r="A40" s="24"/>
      <c r="B40" s="31"/>
      <c r="C40" s="36" t="s">
        <v>22</v>
      </c>
      <c r="D40" s="35"/>
      <c r="E40" s="62"/>
      <c r="F40" s="63">
        <f t="shared" si="1"/>
        <v>0</v>
      </c>
      <c r="G40" s="32"/>
      <c r="H40" s="25"/>
    </row>
    <row r="41" spans="1:8" x14ac:dyDescent="0.25">
      <c r="A41" s="24"/>
      <c r="B41" s="31"/>
      <c r="C41" s="36" t="s">
        <v>22</v>
      </c>
      <c r="D41" s="35"/>
      <c r="E41" s="62"/>
      <c r="F41" s="63">
        <f t="shared" si="1"/>
        <v>0</v>
      </c>
      <c r="G41" s="32"/>
      <c r="H41" s="25"/>
    </row>
    <row r="42" spans="1:8" x14ac:dyDescent="0.25">
      <c r="A42" s="24"/>
      <c r="B42" s="31"/>
      <c r="C42" s="36" t="s">
        <v>22</v>
      </c>
      <c r="D42" s="65"/>
      <c r="E42" s="66"/>
      <c r="F42" s="63">
        <f t="shared" si="1"/>
        <v>0</v>
      </c>
      <c r="G42" s="32"/>
      <c r="H42" s="25"/>
    </row>
    <row r="43" spans="1:8" x14ac:dyDescent="0.25">
      <c r="A43" s="24"/>
      <c r="B43" s="31"/>
      <c r="C43" s="64" t="s">
        <v>23</v>
      </c>
      <c r="D43" s="68">
        <f>SUM(D34:D42)</f>
        <v>825</v>
      </c>
      <c r="E43" s="68">
        <f>SUM(E34:E42)</f>
        <v>825</v>
      </c>
      <c r="F43" s="68">
        <f>SUM(F34:F42)</f>
        <v>0</v>
      </c>
      <c r="G43" s="32"/>
      <c r="H43" s="25"/>
    </row>
    <row r="44" spans="1:8" ht="5.0999999999999996" customHeight="1" x14ac:dyDescent="0.25">
      <c r="A44" s="24"/>
      <c r="B44" s="31"/>
      <c r="C44" s="37"/>
      <c r="D44" s="70"/>
      <c r="E44" s="70"/>
      <c r="F44" s="69"/>
      <c r="G44" s="32"/>
      <c r="H44" s="25"/>
    </row>
    <row r="45" spans="1:8" x14ac:dyDescent="0.25">
      <c r="A45" s="24"/>
      <c r="B45" s="31"/>
      <c r="C45" s="90" t="s">
        <v>31</v>
      </c>
      <c r="D45" s="91"/>
      <c r="E45" s="91"/>
      <c r="F45" s="92"/>
      <c r="G45" s="32"/>
      <c r="H45" s="25"/>
    </row>
    <row r="46" spans="1:8" x14ac:dyDescent="0.25">
      <c r="A46" s="24"/>
      <c r="B46" s="31"/>
      <c r="C46" s="34" t="s">
        <v>32</v>
      </c>
      <c r="D46" s="35">
        <v>255</v>
      </c>
      <c r="E46" s="62">
        <v>255</v>
      </c>
      <c r="F46" s="63">
        <f t="shared" ref="F46:F71" si="2">D46-E46</f>
        <v>0</v>
      </c>
      <c r="G46" s="32"/>
      <c r="H46" s="25"/>
    </row>
    <row r="47" spans="1:8" x14ac:dyDescent="0.25">
      <c r="A47" s="24"/>
      <c r="B47" s="31"/>
      <c r="C47" s="34" t="s">
        <v>33</v>
      </c>
      <c r="D47" s="35"/>
      <c r="E47" s="62"/>
      <c r="F47" s="63">
        <f t="shared" si="2"/>
        <v>0</v>
      </c>
      <c r="G47" s="32"/>
      <c r="H47" s="25"/>
    </row>
    <row r="48" spans="1:8" x14ac:dyDescent="0.25">
      <c r="A48" s="24"/>
      <c r="B48" s="31"/>
      <c r="C48" s="34" t="s">
        <v>34</v>
      </c>
      <c r="D48" s="35"/>
      <c r="E48" s="62"/>
      <c r="F48" s="63">
        <f t="shared" si="2"/>
        <v>0</v>
      </c>
      <c r="G48" s="32"/>
      <c r="H48" s="25"/>
    </row>
    <row r="49" spans="1:8" x14ac:dyDescent="0.25">
      <c r="A49" s="24"/>
      <c r="B49" s="31"/>
      <c r="C49" s="34" t="s">
        <v>35</v>
      </c>
      <c r="D49" s="35">
        <v>110</v>
      </c>
      <c r="E49" s="62">
        <v>110</v>
      </c>
      <c r="F49" s="63">
        <f t="shared" si="2"/>
        <v>0</v>
      </c>
      <c r="G49" s="32"/>
      <c r="H49" s="25"/>
    </row>
    <row r="50" spans="1:8" x14ac:dyDescent="0.25">
      <c r="A50" s="24"/>
      <c r="B50" s="31"/>
      <c r="C50" s="34" t="s">
        <v>36</v>
      </c>
      <c r="D50" s="35"/>
      <c r="E50" s="62"/>
      <c r="F50" s="63">
        <f t="shared" si="2"/>
        <v>0</v>
      </c>
      <c r="G50" s="32"/>
      <c r="H50" s="25"/>
    </row>
    <row r="51" spans="1:8" x14ac:dyDescent="0.25">
      <c r="A51" s="24"/>
      <c r="B51" s="31"/>
      <c r="C51" s="34" t="s">
        <v>37</v>
      </c>
      <c r="D51" s="35"/>
      <c r="E51" s="62"/>
      <c r="F51" s="63">
        <f t="shared" si="2"/>
        <v>0</v>
      </c>
      <c r="G51" s="32"/>
      <c r="H51" s="25"/>
    </row>
    <row r="52" spans="1:8" x14ac:dyDescent="0.25">
      <c r="A52" s="24"/>
      <c r="B52" s="31"/>
      <c r="C52" s="36" t="s">
        <v>30</v>
      </c>
      <c r="D52" s="35"/>
      <c r="E52" s="62"/>
      <c r="F52" s="63">
        <f t="shared" si="2"/>
        <v>0</v>
      </c>
      <c r="G52" s="32"/>
      <c r="H52" s="25"/>
    </row>
    <row r="53" spans="1:8" x14ac:dyDescent="0.25">
      <c r="A53" s="24"/>
      <c r="B53" s="31"/>
      <c r="C53" s="36" t="s">
        <v>22</v>
      </c>
      <c r="D53" s="35"/>
      <c r="E53" s="62"/>
      <c r="F53" s="63">
        <f t="shared" si="2"/>
        <v>0</v>
      </c>
      <c r="G53" s="32"/>
      <c r="H53" s="25"/>
    </row>
    <row r="54" spans="1:8" x14ac:dyDescent="0.25">
      <c r="A54" s="24"/>
      <c r="B54" s="31"/>
      <c r="C54" s="36" t="s">
        <v>22</v>
      </c>
      <c r="D54" s="35"/>
      <c r="E54" s="62"/>
      <c r="F54" s="63">
        <f t="shared" si="2"/>
        <v>0</v>
      </c>
      <c r="G54" s="32"/>
      <c r="H54" s="25"/>
    </row>
    <row r="55" spans="1:8" x14ac:dyDescent="0.25">
      <c r="A55" s="24"/>
      <c r="B55" s="31"/>
      <c r="C55" s="34" t="s">
        <v>22</v>
      </c>
      <c r="D55" s="65"/>
      <c r="E55" s="66"/>
      <c r="F55" s="63">
        <f t="shared" si="2"/>
        <v>0</v>
      </c>
      <c r="G55" s="32"/>
      <c r="H55" s="25"/>
    </row>
    <row r="56" spans="1:8" x14ac:dyDescent="0.25">
      <c r="A56" s="24"/>
      <c r="B56" s="31"/>
      <c r="C56" s="64" t="s">
        <v>23</v>
      </c>
      <c r="D56" s="68">
        <f>SUM(D46:D55)</f>
        <v>365</v>
      </c>
      <c r="E56" s="68">
        <f>SUM(E46:E55)</f>
        <v>365</v>
      </c>
      <c r="F56" s="68">
        <f>SUM(F46:F55)</f>
        <v>0</v>
      </c>
      <c r="G56" s="32"/>
      <c r="H56" s="25"/>
    </row>
    <row r="57" spans="1:8" ht="5.0999999999999996" customHeight="1" x14ac:dyDescent="0.25">
      <c r="A57" s="24"/>
      <c r="B57" s="31"/>
      <c r="C57" s="37"/>
      <c r="D57" s="70"/>
      <c r="E57" s="70"/>
      <c r="F57" s="69"/>
      <c r="G57" s="32"/>
      <c r="H57" s="25"/>
    </row>
    <row r="58" spans="1:8" x14ac:dyDescent="0.25">
      <c r="A58" s="24"/>
      <c r="B58" s="31"/>
      <c r="C58" s="90" t="s">
        <v>30</v>
      </c>
      <c r="D58" s="91"/>
      <c r="E58" s="91"/>
      <c r="F58" s="92"/>
      <c r="G58" s="32"/>
      <c r="H58" s="25"/>
    </row>
    <row r="59" spans="1:8" x14ac:dyDescent="0.25">
      <c r="A59" s="24"/>
      <c r="B59" s="31"/>
      <c r="C59" s="34" t="s">
        <v>38</v>
      </c>
      <c r="D59" s="35">
        <v>360</v>
      </c>
      <c r="E59" s="62">
        <v>360</v>
      </c>
      <c r="F59" s="63">
        <f t="shared" si="2"/>
        <v>0</v>
      </c>
      <c r="G59" s="32"/>
      <c r="H59" s="25"/>
    </row>
    <row r="60" spans="1:8" x14ac:dyDescent="0.25">
      <c r="A60" s="24"/>
      <c r="B60" s="31"/>
      <c r="C60" s="34" t="s">
        <v>39</v>
      </c>
      <c r="D60" s="35">
        <v>500</v>
      </c>
      <c r="E60" s="62">
        <v>500</v>
      </c>
      <c r="F60" s="63">
        <f t="shared" si="2"/>
        <v>0</v>
      </c>
      <c r="G60" s="32"/>
      <c r="H60" s="25"/>
    </row>
    <row r="61" spans="1:8" x14ac:dyDescent="0.25">
      <c r="A61" s="24"/>
      <c r="B61" s="31"/>
      <c r="C61" s="34" t="s">
        <v>40</v>
      </c>
      <c r="D61" s="35">
        <v>125</v>
      </c>
      <c r="E61" s="62">
        <v>125</v>
      </c>
      <c r="F61" s="63">
        <f t="shared" si="2"/>
        <v>0</v>
      </c>
      <c r="G61" s="32"/>
      <c r="H61" s="25"/>
    </row>
    <row r="62" spans="1:8" x14ac:dyDescent="0.25">
      <c r="A62" s="24"/>
      <c r="B62" s="31"/>
      <c r="C62" s="34" t="s">
        <v>41</v>
      </c>
      <c r="D62" s="35">
        <v>200</v>
      </c>
      <c r="E62" s="62">
        <v>100</v>
      </c>
      <c r="F62" s="63">
        <f t="shared" si="2"/>
        <v>100</v>
      </c>
      <c r="G62" s="32"/>
      <c r="H62" s="25"/>
    </row>
    <row r="63" spans="1:8" x14ac:dyDescent="0.25">
      <c r="A63" s="24"/>
      <c r="B63" s="31"/>
      <c r="C63" s="34" t="s">
        <v>42</v>
      </c>
      <c r="D63" s="35"/>
      <c r="E63" s="62"/>
      <c r="F63" s="63">
        <f t="shared" si="2"/>
        <v>0</v>
      </c>
      <c r="G63" s="32"/>
      <c r="H63" s="25"/>
    </row>
    <row r="64" spans="1:8" x14ac:dyDescent="0.25">
      <c r="A64" s="24"/>
      <c r="B64" s="31"/>
      <c r="C64" s="34" t="s">
        <v>43</v>
      </c>
      <c r="D64" s="35"/>
      <c r="E64" s="62"/>
      <c r="F64" s="63">
        <f t="shared" si="2"/>
        <v>0</v>
      </c>
      <c r="G64" s="32"/>
      <c r="H64" s="25"/>
    </row>
    <row r="65" spans="1:8" x14ac:dyDescent="0.25">
      <c r="A65" s="24"/>
      <c r="B65" s="31"/>
      <c r="C65" s="34" t="s">
        <v>44</v>
      </c>
      <c r="D65" s="35">
        <v>85</v>
      </c>
      <c r="E65" s="62">
        <v>85</v>
      </c>
      <c r="F65" s="63">
        <f t="shared" si="2"/>
        <v>0</v>
      </c>
      <c r="G65" s="32"/>
      <c r="H65" s="25"/>
    </row>
    <row r="66" spans="1:8" x14ac:dyDescent="0.25">
      <c r="A66" s="24"/>
      <c r="B66" s="31"/>
      <c r="C66" s="34" t="s">
        <v>45</v>
      </c>
      <c r="D66" s="35"/>
      <c r="E66" s="62"/>
      <c r="F66" s="63">
        <f t="shared" si="2"/>
        <v>0</v>
      </c>
      <c r="G66" s="32"/>
      <c r="H66" s="25"/>
    </row>
    <row r="67" spans="1:8" x14ac:dyDescent="0.25">
      <c r="A67" s="24"/>
      <c r="B67" s="31"/>
      <c r="C67" s="34" t="s">
        <v>46</v>
      </c>
      <c r="D67" s="35">
        <v>600</v>
      </c>
      <c r="E67" s="62">
        <v>600</v>
      </c>
      <c r="F67" s="63">
        <f t="shared" si="2"/>
        <v>0</v>
      </c>
      <c r="G67" s="32"/>
      <c r="H67" s="25"/>
    </row>
    <row r="68" spans="1:8" x14ac:dyDescent="0.25">
      <c r="A68" s="24"/>
      <c r="B68" s="31"/>
      <c r="C68" s="34" t="s">
        <v>30</v>
      </c>
      <c r="D68" s="35">
        <v>325</v>
      </c>
      <c r="E68" s="62">
        <v>325</v>
      </c>
      <c r="F68" s="63">
        <f t="shared" si="2"/>
        <v>0</v>
      </c>
      <c r="G68" s="32"/>
      <c r="H68" s="25"/>
    </row>
    <row r="69" spans="1:8" x14ac:dyDescent="0.25">
      <c r="A69" s="24"/>
      <c r="B69" s="31"/>
      <c r="C69" s="36" t="s">
        <v>22</v>
      </c>
      <c r="D69" s="35"/>
      <c r="E69" s="62"/>
      <c r="F69" s="63">
        <f t="shared" si="2"/>
        <v>0</v>
      </c>
      <c r="G69" s="32"/>
      <c r="H69" s="25"/>
    </row>
    <row r="70" spans="1:8" x14ac:dyDescent="0.25">
      <c r="A70" s="24"/>
      <c r="B70" s="31"/>
      <c r="C70" s="36" t="s">
        <v>22</v>
      </c>
      <c r="D70" s="35"/>
      <c r="E70" s="62"/>
      <c r="F70" s="63">
        <f t="shared" si="2"/>
        <v>0</v>
      </c>
      <c r="G70" s="32"/>
      <c r="H70" s="25"/>
    </row>
    <row r="71" spans="1:8" x14ac:dyDescent="0.25">
      <c r="A71" s="24"/>
      <c r="B71" s="31"/>
      <c r="C71" s="36" t="s">
        <v>22</v>
      </c>
      <c r="D71" s="65"/>
      <c r="E71" s="66"/>
      <c r="F71" s="63">
        <f t="shared" si="2"/>
        <v>0</v>
      </c>
      <c r="G71" s="32"/>
      <c r="H71" s="25"/>
    </row>
    <row r="72" spans="1:8" x14ac:dyDescent="0.25">
      <c r="A72" s="24"/>
      <c r="B72" s="31"/>
      <c r="C72" s="64" t="s">
        <v>23</v>
      </c>
      <c r="D72" s="68">
        <f>SUM(D59:D71)</f>
        <v>2195</v>
      </c>
      <c r="E72" s="68">
        <f>SUM(E59:E71)</f>
        <v>2095</v>
      </c>
      <c r="F72" s="68">
        <f>SUM(F59:F71)</f>
        <v>100</v>
      </c>
      <c r="G72" s="32"/>
      <c r="H72" s="25"/>
    </row>
    <row r="73" spans="1:8" x14ac:dyDescent="0.25">
      <c r="A73" s="24"/>
      <c r="B73" s="31"/>
      <c r="C73" s="26"/>
      <c r="D73" s="26"/>
      <c r="E73" s="26"/>
      <c r="F73" s="26"/>
      <c r="G73" s="32"/>
      <c r="H73" s="25"/>
    </row>
    <row r="74" spans="1:8" x14ac:dyDescent="0.25">
      <c r="A74" s="24"/>
      <c r="B74" s="31"/>
      <c r="C74" s="64" t="s">
        <v>47</v>
      </c>
      <c r="D74" s="68">
        <f>SUM(D56,D43,D31,D72)</f>
        <v>4988</v>
      </c>
      <c r="E74" s="68">
        <f>SUM(E56,E43,E31,E72)</f>
        <v>4706</v>
      </c>
      <c r="F74" s="68">
        <f>SUM(F56,F43,F31,F72)</f>
        <v>282</v>
      </c>
      <c r="G74" s="32"/>
      <c r="H74" s="25"/>
    </row>
    <row r="75" spans="1:8" x14ac:dyDescent="0.25">
      <c r="A75" s="24"/>
      <c r="B75" s="38"/>
      <c r="C75" s="39"/>
      <c r="D75" s="39"/>
      <c r="E75" s="39"/>
      <c r="F75" s="39"/>
      <c r="G75" s="40"/>
      <c r="H75" s="25"/>
    </row>
    <row r="76" spans="1:8" x14ac:dyDescent="0.25">
      <c r="A76" s="24"/>
      <c r="B76" s="26"/>
      <c r="C76" s="26"/>
      <c r="D76" s="26"/>
      <c r="E76" s="26"/>
      <c r="F76" s="26"/>
      <c r="G76" s="26"/>
      <c r="H76" s="25"/>
    </row>
    <row r="77" spans="1:8" x14ac:dyDescent="0.25">
      <c r="A77" s="41"/>
      <c r="B77" s="42"/>
      <c r="C77" s="42"/>
      <c r="D77" s="42"/>
      <c r="E77" s="42"/>
      <c r="F77" s="42"/>
      <c r="G77" s="42"/>
      <c r="H77" s="43"/>
    </row>
  </sheetData>
  <mergeCells count="10">
    <mergeCell ref="C17:F17"/>
    <mergeCell ref="C33:F33"/>
    <mergeCell ref="C45:F45"/>
    <mergeCell ref="C58:F58"/>
    <mergeCell ref="B3:G3"/>
    <mergeCell ref="D5:E5"/>
    <mergeCell ref="D6:E6"/>
    <mergeCell ref="C8:F8"/>
    <mergeCell ref="C9:C10"/>
    <mergeCell ref="B13:G13"/>
  </mergeCells>
  <conditionalFormatting sqref="D6">
    <cfRule type="cellIs" dxfId="8" priority="2" stopIfTrue="1" operator="lessThanOrEqual">
      <formula>0</formula>
    </cfRule>
  </conditionalFormatting>
  <conditionalFormatting sqref="D18:F30">
    <cfRule type="iconSet" priority="1">
      <iconSet reverse="1">
        <cfvo type="percent" val="0"/>
        <cfvo type="num" val="300"/>
        <cfvo type="num" val="500"/>
      </iconSet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77"/>
  <sheetViews>
    <sheetView workbookViewId="0">
      <pane ySplit="11" topLeftCell="A12" activePane="bottomLeft" state="frozen"/>
      <selection pane="bottomLeft" activeCell="I19" sqref="I19"/>
    </sheetView>
  </sheetViews>
  <sheetFormatPr defaultColWidth="9.109375" defaultRowHeight="13.2" x14ac:dyDescent="0.25"/>
  <cols>
    <col min="1" max="1" width="3.6640625" style="23" customWidth="1"/>
    <col min="2" max="2" width="8.6640625" style="23" customWidth="1"/>
    <col min="3" max="3" width="20.33203125" style="23" bestFit="1" customWidth="1"/>
    <col min="4" max="5" width="13.109375" style="23" customWidth="1"/>
    <col min="6" max="6" width="12" style="23" customWidth="1"/>
    <col min="7" max="7" width="9.109375" style="23"/>
    <col min="8" max="8" width="3.6640625" style="23" customWidth="1"/>
    <col min="9" max="11" width="9.109375" style="23"/>
    <col min="12" max="12" width="11.5546875" style="23" bestFit="1" customWidth="1"/>
    <col min="13" max="16384" width="9.109375" style="23"/>
  </cols>
  <sheetData>
    <row r="1" spans="1:12" ht="3" customHeight="1" x14ac:dyDescent="0.25"/>
    <row r="2" spans="1:12" x14ac:dyDescent="0.25">
      <c r="A2" s="55"/>
      <c r="B2" s="56"/>
      <c r="C2" s="56"/>
      <c r="D2" s="56"/>
      <c r="E2" s="56"/>
      <c r="F2" s="56"/>
      <c r="G2" s="56"/>
      <c r="H2" s="53"/>
    </row>
    <row r="3" spans="1:12" ht="17.399999999999999" x14ac:dyDescent="0.3">
      <c r="A3" s="57"/>
      <c r="B3" s="93" t="s">
        <v>1</v>
      </c>
      <c r="C3" s="94"/>
      <c r="D3" s="94"/>
      <c r="E3" s="94"/>
      <c r="F3" s="94"/>
      <c r="G3" s="95"/>
      <c r="H3" s="54"/>
    </row>
    <row r="4" spans="1:12" ht="6.75" customHeight="1" thickBot="1" x14ac:dyDescent="0.3">
      <c r="A4" s="57"/>
      <c r="B4" s="44"/>
      <c r="C4" s="46"/>
      <c r="D4" s="46"/>
      <c r="E4" s="46"/>
      <c r="F4" s="46"/>
      <c r="G4" s="47"/>
      <c r="H4" s="54"/>
    </row>
    <row r="5" spans="1:12" x14ac:dyDescent="0.25">
      <c r="A5" s="57"/>
      <c r="B5" s="44"/>
      <c r="C5" s="51" t="s">
        <v>2</v>
      </c>
      <c r="D5" s="96">
        <v>5021</v>
      </c>
      <c r="E5" s="97"/>
      <c r="F5" s="46"/>
      <c r="G5" s="71" t="s">
        <v>54</v>
      </c>
      <c r="H5" s="54"/>
    </row>
    <row r="6" spans="1:12" ht="13.8" thickBot="1" x14ac:dyDescent="0.3">
      <c r="A6" s="57"/>
      <c r="B6" s="44"/>
      <c r="C6" s="52" t="s">
        <v>3</v>
      </c>
      <c r="D6" s="98">
        <f>IF(ISERROR(D5-E10),"",D5-E10)</f>
        <v>315</v>
      </c>
      <c r="E6" s="99"/>
      <c r="F6" s="48" t="str">
        <f>IF(D6&lt;=0,"Saldo Negativo","")</f>
        <v/>
      </c>
      <c r="G6" s="47"/>
      <c r="H6" s="54"/>
    </row>
    <row r="7" spans="1:12" ht="13.8" thickBot="1" x14ac:dyDescent="0.3">
      <c r="A7" s="57"/>
      <c r="B7" s="44"/>
      <c r="C7" s="46"/>
      <c r="D7" s="46"/>
      <c r="E7" s="46"/>
      <c r="F7" s="46"/>
      <c r="G7" s="47"/>
      <c r="H7" s="54"/>
    </row>
    <row r="8" spans="1:12" ht="13.8" thickBot="1" x14ac:dyDescent="0.3">
      <c r="A8" s="57"/>
      <c r="B8" s="44"/>
      <c r="C8" s="100" t="s">
        <v>4</v>
      </c>
      <c r="D8" s="101"/>
      <c r="E8" s="101"/>
      <c r="F8" s="102"/>
      <c r="G8" s="47"/>
      <c r="H8" s="54"/>
    </row>
    <row r="9" spans="1:12" ht="15" customHeight="1" x14ac:dyDescent="0.25">
      <c r="A9" s="57"/>
      <c r="B9" s="44"/>
      <c r="C9" s="103" t="s">
        <v>5</v>
      </c>
      <c r="D9" s="27" t="s">
        <v>6</v>
      </c>
      <c r="E9" s="28" t="s">
        <v>7</v>
      </c>
      <c r="F9" s="29" t="s">
        <v>8</v>
      </c>
      <c r="G9" s="47"/>
      <c r="H9" s="54"/>
      <c r="L9" s="30"/>
    </row>
    <row r="10" spans="1:12" ht="15" customHeight="1" thickBot="1" x14ac:dyDescent="0.3">
      <c r="A10" s="57"/>
      <c r="B10" s="44"/>
      <c r="C10" s="104"/>
      <c r="D10" s="58">
        <f>D74</f>
        <v>4988</v>
      </c>
      <c r="E10" s="59">
        <f>E74</f>
        <v>4706</v>
      </c>
      <c r="F10" s="60">
        <f>D10-E10</f>
        <v>282</v>
      </c>
      <c r="G10" s="47"/>
      <c r="H10" s="54"/>
    </row>
    <row r="11" spans="1:12" x14ac:dyDescent="0.25">
      <c r="A11" s="57"/>
      <c r="B11" s="45"/>
      <c r="C11" s="49"/>
      <c r="D11" s="49"/>
      <c r="E11" s="49"/>
      <c r="F11" s="49"/>
      <c r="G11" s="50"/>
      <c r="H11" s="54"/>
    </row>
    <row r="12" spans="1:12" x14ac:dyDescent="0.25">
      <c r="A12" s="24"/>
      <c r="B12" s="26"/>
      <c r="C12" s="26"/>
      <c r="D12" s="26"/>
      <c r="E12" s="26"/>
      <c r="F12" s="26"/>
      <c r="G12" s="26"/>
      <c r="H12" s="25"/>
    </row>
    <row r="13" spans="1:12" ht="15" x14ac:dyDescent="0.25">
      <c r="A13" s="24"/>
      <c r="B13" s="105" t="s">
        <v>9</v>
      </c>
      <c r="C13" s="106"/>
      <c r="D13" s="106"/>
      <c r="E13" s="106"/>
      <c r="F13" s="106"/>
      <c r="G13" s="107"/>
      <c r="H13" s="25"/>
    </row>
    <row r="14" spans="1:12" x14ac:dyDescent="0.25">
      <c r="A14" s="24"/>
      <c r="B14" s="31"/>
      <c r="C14" s="26"/>
      <c r="D14" s="26"/>
      <c r="E14" s="26"/>
      <c r="F14" s="26"/>
      <c r="G14" s="32"/>
      <c r="H14" s="25"/>
    </row>
    <row r="15" spans="1:12" x14ac:dyDescent="0.25">
      <c r="A15" s="24"/>
      <c r="B15" s="31"/>
      <c r="C15" s="61" t="s">
        <v>10</v>
      </c>
      <c r="D15" s="61" t="s">
        <v>6</v>
      </c>
      <c r="E15" s="61" t="s">
        <v>7</v>
      </c>
      <c r="F15" s="61" t="s">
        <v>8</v>
      </c>
      <c r="G15" s="32"/>
      <c r="H15" s="25"/>
    </row>
    <row r="16" spans="1:12" ht="5.0999999999999996" customHeight="1" x14ac:dyDescent="0.25">
      <c r="A16" s="24"/>
      <c r="B16" s="31"/>
      <c r="C16" s="33"/>
      <c r="D16" s="33"/>
      <c r="E16" s="33"/>
      <c r="F16" s="33"/>
      <c r="G16" s="32"/>
      <c r="H16" s="25"/>
    </row>
    <row r="17" spans="1:8" x14ac:dyDescent="0.25">
      <c r="A17" s="24"/>
      <c r="B17" s="31"/>
      <c r="C17" s="88" t="s">
        <v>11</v>
      </c>
      <c r="D17" s="88"/>
      <c r="E17" s="88"/>
      <c r="F17" s="89"/>
      <c r="G17" s="32"/>
      <c r="H17" s="25"/>
    </row>
    <row r="18" spans="1:8" x14ac:dyDescent="0.25">
      <c r="A18" s="24"/>
      <c r="B18" s="31"/>
      <c r="C18" s="34" t="s">
        <v>12</v>
      </c>
      <c r="D18" s="35"/>
      <c r="E18" s="62"/>
      <c r="F18" s="63">
        <f t="shared" ref="F18:F30" si="0">D18-E18</f>
        <v>0</v>
      </c>
      <c r="G18" s="32"/>
      <c r="H18" s="25"/>
    </row>
    <row r="19" spans="1:8" x14ac:dyDescent="0.25">
      <c r="A19" s="24"/>
      <c r="B19" s="31"/>
      <c r="C19" s="34" t="s">
        <v>13</v>
      </c>
      <c r="D19" s="35">
        <v>530</v>
      </c>
      <c r="E19" s="62">
        <v>530</v>
      </c>
      <c r="F19" s="63">
        <f t="shared" si="0"/>
        <v>0</v>
      </c>
      <c r="G19" s="32"/>
      <c r="H19" s="25"/>
    </row>
    <row r="20" spans="1:8" x14ac:dyDescent="0.25">
      <c r="A20" s="24"/>
      <c r="B20" s="31"/>
      <c r="C20" s="34" t="s">
        <v>14</v>
      </c>
      <c r="D20" s="35"/>
      <c r="E20" s="62"/>
      <c r="F20" s="63">
        <f t="shared" si="0"/>
        <v>0</v>
      </c>
      <c r="G20" s="32"/>
      <c r="H20" s="25"/>
    </row>
    <row r="21" spans="1:8" x14ac:dyDescent="0.25">
      <c r="A21" s="24"/>
      <c r="B21" s="31"/>
      <c r="C21" s="34" t="s">
        <v>15</v>
      </c>
      <c r="D21" s="35">
        <v>58</v>
      </c>
      <c r="E21" s="62">
        <v>58</v>
      </c>
      <c r="F21" s="63">
        <f t="shared" si="0"/>
        <v>0</v>
      </c>
      <c r="G21" s="32"/>
      <c r="H21" s="25"/>
    </row>
    <row r="22" spans="1:8" x14ac:dyDescent="0.25">
      <c r="A22" s="24"/>
      <c r="B22" s="31"/>
      <c r="C22" s="34" t="s">
        <v>16</v>
      </c>
      <c r="D22" s="35">
        <v>110</v>
      </c>
      <c r="E22" s="62">
        <v>110</v>
      </c>
      <c r="F22" s="63">
        <f t="shared" si="0"/>
        <v>0</v>
      </c>
      <c r="G22" s="32"/>
      <c r="H22" s="25"/>
    </row>
    <row r="23" spans="1:8" x14ac:dyDescent="0.25">
      <c r="A23" s="24"/>
      <c r="B23" s="31"/>
      <c r="C23" s="34" t="s">
        <v>17</v>
      </c>
      <c r="D23" s="35">
        <v>85</v>
      </c>
      <c r="E23" s="62">
        <v>85</v>
      </c>
      <c r="F23" s="63">
        <f t="shared" si="0"/>
        <v>0</v>
      </c>
      <c r="G23" s="32"/>
      <c r="H23" s="25"/>
    </row>
    <row r="24" spans="1:8" x14ac:dyDescent="0.25">
      <c r="A24" s="24"/>
      <c r="B24" s="31"/>
      <c r="C24" s="34" t="s">
        <v>18</v>
      </c>
      <c r="D24" s="35">
        <v>100</v>
      </c>
      <c r="E24" s="62">
        <v>100</v>
      </c>
      <c r="F24" s="63">
        <f t="shared" si="0"/>
        <v>0</v>
      </c>
      <c r="G24" s="32"/>
      <c r="H24" s="25"/>
    </row>
    <row r="25" spans="1:8" x14ac:dyDescent="0.25">
      <c r="A25" s="24"/>
      <c r="B25" s="31"/>
      <c r="C25" s="34" t="s">
        <v>19</v>
      </c>
      <c r="D25" s="35">
        <v>49</v>
      </c>
      <c r="E25" s="62">
        <v>49</v>
      </c>
      <c r="F25" s="63">
        <f t="shared" si="0"/>
        <v>0</v>
      </c>
      <c r="G25" s="32"/>
      <c r="H25" s="25"/>
    </row>
    <row r="26" spans="1:8" x14ac:dyDescent="0.25">
      <c r="A26" s="24"/>
      <c r="B26" s="31"/>
      <c r="C26" s="36" t="s">
        <v>20</v>
      </c>
      <c r="D26" s="35">
        <v>189</v>
      </c>
      <c r="E26" s="62">
        <v>189</v>
      </c>
      <c r="F26" s="63">
        <f t="shared" si="0"/>
        <v>0</v>
      </c>
      <c r="G26" s="32"/>
      <c r="H26" s="25"/>
    </row>
    <row r="27" spans="1:8" x14ac:dyDescent="0.25">
      <c r="A27" s="24"/>
      <c r="B27" s="31"/>
      <c r="C27" s="36" t="s">
        <v>21</v>
      </c>
      <c r="D27" s="35">
        <v>482</v>
      </c>
      <c r="E27" s="62">
        <v>300</v>
      </c>
      <c r="F27" s="63">
        <f t="shared" si="0"/>
        <v>182</v>
      </c>
      <c r="G27" s="32"/>
      <c r="H27" s="25"/>
    </row>
    <row r="28" spans="1:8" x14ac:dyDescent="0.25">
      <c r="A28" s="24"/>
      <c r="B28" s="31"/>
      <c r="C28" s="36" t="s">
        <v>22</v>
      </c>
      <c r="D28" s="35"/>
      <c r="E28" s="62"/>
      <c r="F28" s="63">
        <f t="shared" si="0"/>
        <v>0</v>
      </c>
      <c r="G28" s="32"/>
      <c r="H28" s="25"/>
    </row>
    <row r="29" spans="1:8" x14ac:dyDescent="0.25">
      <c r="A29" s="24"/>
      <c r="B29" s="31"/>
      <c r="C29" s="36" t="s">
        <v>22</v>
      </c>
      <c r="D29" s="35"/>
      <c r="E29" s="62"/>
      <c r="F29" s="63">
        <f t="shared" si="0"/>
        <v>0</v>
      </c>
      <c r="G29" s="32"/>
      <c r="H29" s="25"/>
    </row>
    <row r="30" spans="1:8" x14ac:dyDescent="0.25">
      <c r="A30" s="24"/>
      <c r="B30" s="31"/>
      <c r="C30" s="36" t="s">
        <v>22</v>
      </c>
      <c r="D30" s="65"/>
      <c r="E30" s="66"/>
      <c r="F30" s="67">
        <f t="shared" si="0"/>
        <v>0</v>
      </c>
      <c r="G30" s="32"/>
      <c r="H30" s="25"/>
    </row>
    <row r="31" spans="1:8" x14ac:dyDescent="0.25">
      <c r="A31" s="24"/>
      <c r="B31" s="31"/>
      <c r="C31" s="64" t="s">
        <v>23</v>
      </c>
      <c r="D31" s="68">
        <f>SUM(D18:D30)</f>
        <v>1603</v>
      </c>
      <c r="E31" s="68">
        <f>SUM(E18:E30)</f>
        <v>1421</v>
      </c>
      <c r="F31" s="68">
        <f>SUM(F18:F30)</f>
        <v>182</v>
      </c>
      <c r="G31" s="32"/>
      <c r="H31" s="25"/>
    </row>
    <row r="32" spans="1:8" s="26" customFormat="1" ht="5.0999999999999996" customHeight="1" x14ac:dyDescent="0.25">
      <c r="A32" s="24"/>
      <c r="B32" s="31"/>
      <c r="G32" s="32"/>
      <c r="H32" s="25"/>
    </row>
    <row r="33" spans="1:8" x14ac:dyDescent="0.25">
      <c r="A33" s="24"/>
      <c r="B33" s="31"/>
      <c r="C33" s="88" t="s">
        <v>24</v>
      </c>
      <c r="D33" s="88"/>
      <c r="E33" s="88"/>
      <c r="F33" s="89"/>
      <c r="G33" s="32"/>
      <c r="H33" s="25"/>
    </row>
    <row r="34" spans="1:8" x14ac:dyDescent="0.25">
      <c r="A34" s="24"/>
      <c r="B34" s="31"/>
      <c r="C34" s="34" t="s">
        <v>25</v>
      </c>
      <c r="D34" s="35">
        <v>500</v>
      </c>
      <c r="E34" s="62">
        <v>500</v>
      </c>
      <c r="F34" s="63">
        <f t="shared" ref="F34:F42" si="1">D34-E34</f>
        <v>0</v>
      </c>
      <c r="G34" s="32"/>
      <c r="H34" s="25"/>
    </row>
    <row r="35" spans="1:8" x14ac:dyDescent="0.25">
      <c r="A35" s="24"/>
      <c r="B35" s="31"/>
      <c r="C35" s="34" t="s">
        <v>26</v>
      </c>
      <c r="D35" s="35">
        <v>200</v>
      </c>
      <c r="E35" s="62">
        <v>200</v>
      </c>
      <c r="F35" s="63">
        <f t="shared" si="1"/>
        <v>0</v>
      </c>
      <c r="G35" s="32"/>
      <c r="H35" s="25"/>
    </row>
    <row r="36" spans="1:8" x14ac:dyDescent="0.25">
      <c r="A36" s="24"/>
      <c r="B36" s="31"/>
      <c r="C36" s="34" t="s">
        <v>27</v>
      </c>
      <c r="D36" s="35">
        <v>125</v>
      </c>
      <c r="E36" s="62">
        <v>125</v>
      </c>
      <c r="F36" s="63">
        <f t="shared" si="1"/>
        <v>0</v>
      </c>
      <c r="G36" s="32"/>
      <c r="H36" s="25"/>
    </row>
    <row r="37" spans="1:8" x14ac:dyDescent="0.25">
      <c r="A37" s="24"/>
      <c r="B37" s="31"/>
      <c r="C37" s="34" t="s">
        <v>28</v>
      </c>
      <c r="D37" s="35"/>
      <c r="E37" s="62"/>
      <c r="F37" s="63">
        <f t="shared" si="1"/>
        <v>0</v>
      </c>
      <c r="G37" s="32"/>
      <c r="H37" s="25"/>
    </row>
    <row r="38" spans="1:8" x14ac:dyDescent="0.25">
      <c r="A38" s="24"/>
      <c r="B38" s="31"/>
      <c r="C38" s="34" t="s">
        <v>29</v>
      </c>
      <c r="D38" s="35"/>
      <c r="E38" s="62"/>
      <c r="F38" s="63">
        <f>D38-E38</f>
        <v>0</v>
      </c>
      <c r="G38" s="32"/>
      <c r="H38" s="25"/>
    </row>
    <row r="39" spans="1:8" x14ac:dyDescent="0.25">
      <c r="A39" s="24"/>
      <c r="B39" s="31"/>
      <c r="C39" s="34" t="s">
        <v>30</v>
      </c>
      <c r="D39" s="35"/>
      <c r="E39" s="62"/>
      <c r="F39" s="63">
        <f t="shared" si="1"/>
        <v>0</v>
      </c>
      <c r="G39" s="32"/>
      <c r="H39" s="25"/>
    </row>
    <row r="40" spans="1:8" x14ac:dyDescent="0.25">
      <c r="A40" s="24"/>
      <c r="B40" s="31"/>
      <c r="C40" s="36" t="s">
        <v>22</v>
      </c>
      <c r="D40" s="35"/>
      <c r="E40" s="62"/>
      <c r="F40" s="63">
        <f t="shared" si="1"/>
        <v>0</v>
      </c>
      <c r="G40" s="32"/>
      <c r="H40" s="25"/>
    </row>
    <row r="41" spans="1:8" x14ac:dyDescent="0.25">
      <c r="A41" s="24"/>
      <c r="B41" s="31"/>
      <c r="C41" s="36" t="s">
        <v>22</v>
      </c>
      <c r="D41" s="35"/>
      <c r="E41" s="62"/>
      <c r="F41" s="63">
        <f t="shared" si="1"/>
        <v>0</v>
      </c>
      <c r="G41" s="32"/>
      <c r="H41" s="25"/>
    </row>
    <row r="42" spans="1:8" x14ac:dyDescent="0.25">
      <c r="A42" s="24"/>
      <c r="B42" s="31"/>
      <c r="C42" s="36" t="s">
        <v>22</v>
      </c>
      <c r="D42" s="65"/>
      <c r="E42" s="66"/>
      <c r="F42" s="63">
        <f t="shared" si="1"/>
        <v>0</v>
      </c>
      <c r="G42" s="32"/>
      <c r="H42" s="25"/>
    </row>
    <row r="43" spans="1:8" x14ac:dyDescent="0.25">
      <c r="A43" s="24"/>
      <c r="B43" s="31"/>
      <c r="C43" s="64" t="s">
        <v>23</v>
      </c>
      <c r="D43" s="68">
        <f>SUM(D34:D42)</f>
        <v>825</v>
      </c>
      <c r="E43" s="68">
        <f>SUM(E34:E42)</f>
        <v>825</v>
      </c>
      <c r="F43" s="68">
        <f>SUM(F34:F42)</f>
        <v>0</v>
      </c>
      <c r="G43" s="32"/>
      <c r="H43" s="25"/>
    </row>
    <row r="44" spans="1:8" ht="5.0999999999999996" customHeight="1" x14ac:dyDescent="0.25">
      <c r="A44" s="24"/>
      <c r="B44" s="31"/>
      <c r="C44" s="37"/>
      <c r="D44" s="70"/>
      <c r="E44" s="70"/>
      <c r="F44" s="69"/>
      <c r="G44" s="32"/>
      <c r="H44" s="25"/>
    </row>
    <row r="45" spans="1:8" x14ac:dyDescent="0.25">
      <c r="A45" s="24"/>
      <c r="B45" s="31"/>
      <c r="C45" s="90" t="s">
        <v>31</v>
      </c>
      <c r="D45" s="91"/>
      <c r="E45" s="91"/>
      <c r="F45" s="92"/>
      <c r="G45" s="32"/>
      <c r="H45" s="25"/>
    </row>
    <row r="46" spans="1:8" x14ac:dyDescent="0.25">
      <c r="A46" s="24"/>
      <c r="B46" s="31"/>
      <c r="C46" s="34" t="s">
        <v>32</v>
      </c>
      <c r="D46" s="35">
        <v>255</v>
      </c>
      <c r="E46" s="62">
        <v>255</v>
      </c>
      <c r="F46" s="63">
        <f t="shared" ref="F46:F71" si="2">D46-E46</f>
        <v>0</v>
      </c>
      <c r="G46" s="32"/>
      <c r="H46" s="25"/>
    </row>
    <row r="47" spans="1:8" x14ac:dyDescent="0.25">
      <c r="A47" s="24"/>
      <c r="B47" s="31"/>
      <c r="C47" s="34" t="s">
        <v>33</v>
      </c>
      <c r="D47" s="35"/>
      <c r="E47" s="62"/>
      <c r="F47" s="63">
        <f t="shared" si="2"/>
        <v>0</v>
      </c>
      <c r="G47" s="32"/>
      <c r="H47" s="25"/>
    </row>
    <row r="48" spans="1:8" x14ac:dyDescent="0.25">
      <c r="A48" s="24"/>
      <c r="B48" s="31"/>
      <c r="C48" s="34" t="s">
        <v>34</v>
      </c>
      <c r="D48" s="35"/>
      <c r="E48" s="62"/>
      <c r="F48" s="63">
        <f t="shared" si="2"/>
        <v>0</v>
      </c>
      <c r="G48" s="32"/>
      <c r="H48" s="25"/>
    </row>
    <row r="49" spans="1:8" x14ac:dyDescent="0.25">
      <c r="A49" s="24"/>
      <c r="B49" s="31"/>
      <c r="C49" s="34" t="s">
        <v>35</v>
      </c>
      <c r="D49" s="35">
        <v>110</v>
      </c>
      <c r="E49" s="62">
        <v>110</v>
      </c>
      <c r="F49" s="63">
        <f t="shared" si="2"/>
        <v>0</v>
      </c>
      <c r="G49" s="32"/>
      <c r="H49" s="25"/>
    </row>
    <row r="50" spans="1:8" x14ac:dyDescent="0.25">
      <c r="A50" s="24"/>
      <c r="B50" s="31"/>
      <c r="C50" s="34" t="s">
        <v>36</v>
      </c>
      <c r="D50" s="35"/>
      <c r="E50" s="62"/>
      <c r="F50" s="63">
        <f t="shared" si="2"/>
        <v>0</v>
      </c>
      <c r="G50" s="32"/>
      <c r="H50" s="25"/>
    </row>
    <row r="51" spans="1:8" x14ac:dyDescent="0.25">
      <c r="A51" s="24"/>
      <c r="B51" s="31"/>
      <c r="C51" s="34" t="s">
        <v>37</v>
      </c>
      <c r="D51" s="35"/>
      <c r="E51" s="62"/>
      <c r="F51" s="63">
        <f t="shared" si="2"/>
        <v>0</v>
      </c>
      <c r="G51" s="32"/>
      <c r="H51" s="25"/>
    </row>
    <row r="52" spans="1:8" x14ac:dyDescent="0.25">
      <c r="A52" s="24"/>
      <c r="B52" s="31"/>
      <c r="C52" s="36" t="s">
        <v>30</v>
      </c>
      <c r="D52" s="35"/>
      <c r="E52" s="62"/>
      <c r="F52" s="63">
        <f t="shared" si="2"/>
        <v>0</v>
      </c>
      <c r="G52" s="32"/>
      <c r="H52" s="25"/>
    </row>
    <row r="53" spans="1:8" x14ac:dyDescent="0.25">
      <c r="A53" s="24"/>
      <c r="B53" s="31"/>
      <c r="C53" s="36" t="s">
        <v>22</v>
      </c>
      <c r="D53" s="35"/>
      <c r="E53" s="62"/>
      <c r="F53" s="63">
        <f t="shared" si="2"/>
        <v>0</v>
      </c>
      <c r="G53" s="32"/>
      <c r="H53" s="25"/>
    </row>
    <row r="54" spans="1:8" x14ac:dyDescent="0.25">
      <c r="A54" s="24"/>
      <c r="B54" s="31"/>
      <c r="C54" s="36" t="s">
        <v>22</v>
      </c>
      <c r="D54" s="35"/>
      <c r="E54" s="62"/>
      <c r="F54" s="63">
        <f t="shared" si="2"/>
        <v>0</v>
      </c>
      <c r="G54" s="32"/>
      <c r="H54" s="25"/>
    </row>
    <row r="55" spans="1:8" x14ac:dyDescent="0.25">
      <c r="A55" s="24"/>
      <c r="B55" s="31"/>
      <c r="C55" s="34" t="s">
        <v>22</v>
      </c>
      <c r="D55" s="65"/>
      <c r="E55" s="66"/>
      <c r="F55" s="63">
        <f t="shared" si="2"/>
        <v>0</v>
      </c>
      <c r="G55" s="32"/>
      <c r="H55" s="25"/>
    </row>
    <row r="56" spans="1:8" x14ac:dyDescent="0.25">
      <c r="A56" s="24"/>
      <c r="B56" s="31"/>
      <c r="C56" s="64" t="s">
        <v>23</v>
      </c>
      <c r="D56" s="68">
        <f>SUM(D46:D55)</f>
        <v>365</v>
      </c>
      <c r="E56" s="68">
        <f>SUM(E46:E55)</f>
        <v>365</v>
      </c>
      <c r="F56" s="68">
        <f>SUM(F46:F55)</f>
        <v>0</v>
      </c>
      <c r="G56" s="32"/>
      <c r="H56" s="25"/>
    </row>
    <row r="57" spans="1:8" ht="5.0999999999999996" customHeight="1" x14ac:dyDescent="0.25">
      <c r="A57" s="24"/>
      <c r="B57" s="31"/>
      <c r="C57" s="37"/>
      <c r="D57" s="70"/>
      <c r="E57" s="70"/>
      <c r="F57" s="69"/>
      <c r="G57" s="32"/>
      <c r="H57" s="25"/>
    </row>
    <row r="58" spans="1:8" x14ac:dyDescent="0.25">
      <c r="A58" s="24"/>
      <c r="B58" s="31"/>
      <c r="C58" s="90" t="s">
        <v>30</v>
      </c>
      <c r="D58" s="91"/>
      <c r="E58" s="91"/>
      <c r="F58" s="92"/>
      <c r="G58" s="32"/>
      <c r="H58" s="25"/>
    </row>
    <row r="59" spans="1:8" x14ac:dyDescent="0.25">
      <c r="A59" s="24"/>
      <c r="B59" s="31"/>
      <c r="C59" s="34" t="s">
        <v>38</v>
      </c>
      <c r="D59" s="35">
        <v>360</v>
      </c>
      <c r="E59" s="62">
        <v>360</v>
      </c>
      <c r="F59" s="63">
        <f t="shared" si="2"/>
        <v>0</v>
      </c>
      <c r="G59" s="32"/>
      <c r="H59" s="25"/>
    </row>
    <row r="60" spans="1:8" x14ac:dyDescent="0.25">
      <c r="A60" s="24"/>
      <c r="B60" s="31"/>
      <c r="C60" s="34" t="s">
        <v>39</v>
      </c>
      <c r="D60" s="35">
        <v>500</v>
      </c>
      <c r="E60" s="62">
        <v>500</v>
      </c>
      <c r="F60" s="63">
        <f t="shared" si="2"/>
        <v>0</v>
      </c>
      <c r="G60" s="32"/>
      <c r="H60" s="25"/>
    </row>
    <row r="61" spans="1:8" x14ac:dyDescent="0.25">
      <c r="A61" s="24"/>
      <c r="B61" s="31"/>
      <c r="C61" s="34" t="s">
        <v>40</v>
      </c>
      <c r="D61" s="35">
        <v>125</v>
      </c>
      <c r="E61" s="62">
        <v>125</v>
      </c>
      <c r="F61" s="63">
        <f t="shared" si="2"/>
        <v>0</v>
      </c>
      <c r="G61" s="32"/>
      <c r="H61" s="25"/>
    </row>
    <row r="62" spans="1:8" x14ac:dyDescent="0.25">
      <c r="A62" s="24"/>
      <c r="B62" s="31"/>
      <c r="C62" s="34" t="s">
        <v>41</v>
      </c>
      <c r="D62" s="35">
        <v>200</v>
      </c>
      <c r="E62" s="62">
        <v>100</v>
      </c>
      <c r="F62" s="63">
        <f t="shared" si="2"/>
        <v>100</v>
      </c>
      <c r="G62" s="32"/>
      <c r="H62" s="25"/>
    </row>
    <row r="63" spans="1:8" x14ac:dyDescent="0.25">
      <c r="A63" s="24"/>
      <c r="B63" s="31"/>
      <c r="C63" s="34" t="s">
        <v>42</v>
      </c>
      <c r="D63" s="35"/>
      <c r="E63" s="62"/>
      <c r="F63" s="63">
        <f t="shared" si="2"/>
        <v>0</v>
      </c>
      <c r="G63" s="32"/>
      <c r="H63" s="25"/>
    </row>
    <row r="64" spans="1:8" x14ac:dyDescent="0.25">
      <c r="A64" s="24"/>
      <c r="B64" s="31"/>
      <c r="C64" s="34" t="s">
        <v>43</v>
      </c>
      <c r="D64" s="35"/>
      <c r="E64" s="62"/>
      <c r="F64" s="63">
        <f t="shared" si="2"/>
        <v>0</v>
      </c>
      <c r="G64" s="32"/>
      <c r="H64" s="25"/>
    </row>
    <row r="65" spans="1:8" x14ac:dyDescent="0.25">
      <c r="A65" s="24"/>
      <c r="B65" s="31"/>
      <c r="C65" s="34" t="s">
        <v>44</v>
      </c>
      <c r="D65" s="35">
        <v>85</v>
      </c>
      <c r="E65" s="62">
        <v>85</v>
      </c>
      <c r="F65" s="63">
        <f t="shared" si="2"/>
        <v>0</v>
      </c>
      <c r="G65" s="32"/>
      <c r="H65" s="25"/>
    </row>
    <row r="66" spans="1:8" x14ac:dyDescent="0.25">
      <c r="A66" s="24"/>
      <c r="B66" s="31"/>
      <c r="C66" s="34" t="s">
        <v>45</v>
      </c>
      <c r="D66" s="35"/>
      <c r="E66" s="62"/>
      <c r="F66" s="63">
        <f t="shared" si="2"/>
        <v>0</v>
      </c>
      <c r="G66" s="32"/>
      <c r="H66" s="25"/>
    </row>
    <row r="67" spans="1:8" x14ac:dyDescent="0.25">
      <c r="A67" s="24"/>
      <c r="B67" s="31"/>
      <c r="C67" s="34" t="s">
        <v>46</v>
      </c>
      <c r="D67" s="35">
        <v>600</v>
      </c>
      <c r="E67" s="62">
        <v>600</v>
      </c>
      <c r="F67" s="63">
        <f t="shared" si="2"/>
        <v>0</v>
      </c>
      <c r="G67" s="32"/>
      <c r="H67" s="25"/>
    </row>
    <row r="68" spans="1:8" x14ac:dyDescent="0.25">
      <c r="A68" s="24"/>
      <c r="B68" s="31"/>
      <c r="C68" s="34" t="s">
        <v>30</v>
      </c>
      <c r="D68" s="35">
        <v>325</v>
      </c>
      <c r="E68" s="62">
        <v>325</v>
      </c>
      <c r="F68" s="63">
        <f t="shared" si="2"/>
        <v>0</v>
      </c>
      <c r="G68" s="32"/>
      <c r="H68" s="25"/>
    </row>
    <row r="69" spans="1:8" x14ac:dyDescent="0.25">
      <c r="A69" s="24"/>
      <c r="B69" s="31"/>
      <c r="C69" s="36" t="s">
        <v>22</v>
      </c>
      <c r="D69" s="35"/>
      <c r="E69" s="62"/>
      <c r="F69" s="63">
        <f t="shared" si="2"/>
        <v>0</v>
      </c>
      <c r="G69" s="32"/>
      <c r="H69" s="25"/>
    </row>
    <row r="70" spans="1:8" x14ac:dyDescent="0.25">
      <c r="A70" s="24"/>
      <c r="B70" s="31"/>
      <c r="C70" s="36" t="s">
        <v>22</v>
      </c>
      <c r="D70" s="35"/>
      <c r="E70" s="62"/>
      <c r="F70" s="63">
        <f t="shared" si="2"/>
        <v>0</v>
      </c>
      <c r="G70" s="32"/>
      <c r="H70" s="25"/>
    </row>
    <row r="71" spans="1:8" x14ac:dyDescent="0.25">
      <c r="A71" s="24"/>
      <c r="B71" s="31"/>
      <c r="C71" s="36" t="s">
        <v>22</v>
      </c>
      <c r="D71" s="65"/>
      <c r="E71" s="66"/>
      <c r="F71" s="63">
        <f t="shared" si="2"/>
        <v>0</v>
      </c>
      <c r="G71" s="32"/>
      <c r="H71" s="25"/>
    </row>
    <row r="72" spans="1:8" x14ac:dyDescent="0.25">
      <c r="A72" s="24"/>
      <c r="B72" s="31"/>
      <c r="C72" s="64" t="s">
        <v>23</v>
      </c>
      <c r="D72" s="68">
        <f>SUM(D59:D71)</f>
        <v>2195</v>
      </c>
      <c r="E72" s="68">
        <f>SUM(E59:E71)</f>
        <v>2095</v>
      </c>
      <c r="F72" s="68">
        <f>SUM(F59:F71)</f>
        <v>100</v>
      </c>
      <c r="G72" s="32"/>
      <c r="H72" s="25"/>
    </row>
    <row r="73" spans="1:8" x14ac:dyDescent="0.25">
      <c r="A73" s="24"/>
      <c r="B73" s="31"/>
      <c r="C73" s="26"/>
      <c r="D73" s="26"/>
      <c r="E73" s="26"/>
      <c r="F73" s="26"/>
      <c r="G73" s="32"/>
      <c r="H73" s="25"/>
    </row>
    <row r="74" spans="1:8" x14ac:dyDescent="0.25">
      <c r="A74" s="24"/>
      <c r="B74" s="31"/>
      <c r="C74" s="64" t="s">
        <v>47</v>
      </c>
      <c r="D74" s="68">
        <f>SUM(D56,D43,D31,D72)</f>
        <v>4988</v>
      </c>
      <c r="E74" s="68">
        <f>SUM(E56,E43,E31,E72)</f>
        <v>4706</v>
      </c>
      <c r="F74" s="68">
        <f>SUM(F56,F43,F31,F72)</f>
        <v>282</v>
      </c>
      <c r="G74" s="32"/>
      <c r="H74" s="25"/>
    </row>
    <row r="75" spans="1:8" x14ac:dyDescent="0.25">
      <c r="A75" s="24"/>
      <c r="B75" s="38"/>
      <c r="C75" s="39"/>
      <c r="D75" s="39"/>
      <c r="E75" s="39"/>
      <c r="F75" s="39"/>
      <c r="G75" s="40"/>
      <c r="H75" s="25"/>
    </row>
    <row r="76" spans="1:8" x14ac:dyDescent="0.25">
      <c r="A76" s="24"/>
      <c r="B76" s="26"/>
      <c r="C76" s="26"/>
      <c r="D76" s="26"/>
      <c r="E76" s="26"/>
      <c r="F76" s="26"/>
      <c r="G76" s="26"/>
      <c r="H76" s="25"/>
    </row>
    <row r="77" spans="1:8" x14ac:dyDescent="0.25">
      <c r="A77" s="41"/>
      <c r="B77" s="42"/>
      <c r="C77" s="42"/>
      <c r="D77" s="42"/>
      <c r="E77" s="42"/>
      <c r="F77" s="42"/>
      <c r="G77" s="42"/>
      <c r="H77" s="43"/>
    </row>
  </sheetData>
  <mergeCells count="10">
    <mergeCell ref="C17:F17"/>
    <mergeCell ref="C33:F33"/>
    <mergeCell ref="C45:F45"/>
    <mergeCell ref="C58:F58"/>
    <mergeCell ref="B3:G3"/>
    <mergeCell ref="D5:E5"/>
    <mergeCell ref="D6:E6"/>
    <mergeCell ref="C8:F8"/>
    <mergeCell ref="C9:C10"/>
    <mergeCell ref="B13:G13"/>
  </mergeCells>
  <conditionalFormatting sqref="D6">
    <cfRule type="cellIs" dxfId="7" priority="2" stopIfTrue="1" operator="lessThanOrEqual">
      <formula>0</formula>
    </cfRule>
  </conditionalFormatting>
  <conditionalFormatting sqref="D18:F30">
    <cfRule type="iconSet" priority="1">
      <iconSet reverse="1">
        <cfvo type="percent" val="0"/>
        <cfvo type="num" val="300"/>
        <cfvo type="num" val="500"/>
      </iconSet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77"/>
  <sheetViews>
    <sheetView workbookViewId="0">
      <pane ySplit="11" topLeftCell="A12" activePane="bottomLeft" state="frozen"/>
      <selection pane="bottomLeft" activeCell="I18" sqref="I18"/>
    </sheetView>
  </sheetViews>
  <sheetFormatPr defaultColWidth="9.109375" defaultRowHeight="13.2" x14ac:dyDescent="0.25"/>
  <cols>
    <col min="1" max="1" width="3.6640625" style="23" customWidth="1"/>
    <col min="2" max="2" width="8.6640625" style="23" customWidth="1"/>
    <col min="3" max="3" width="20.33203125" style="23" bestFit="1" customWidth="1"/>
    <col min="4" max="5" width="13.109375" style="23" customWidth="1"/>
    <col min="6" max="6" width="12" style="23" customWidth="1"/>
    <col min="7" max="7" width="9.109375" style="23"/>
    <col min="8" max="8" width="3.6640625" style="23" customWidth="1"/>
    <col min="9" max="11" width="9.109375" style="23"/>
    <col min="12" max="12" width="11.5546875" style="23" bestFit="1" customWidth="1"/>
    <col min="13" max="16384" width="9.109375" style="23"/>
  </cols>
  <sheetData>
    <row r="1" spans="1:12" ht="3" customHeight="1" x14ac:dyDescent="0.25"/>
    <row r="2" spans="1:12" x14ac:dyDescent="0.25">
      <c r="A2" s="55"/>
      <c r="B2" s="56"/>
      <c r="C2" s="56"/>
      <c r="D2" s="56"/>
      <c r="E2" s="56"/>
      <c r="F2" s="56"/>
      <c r="G2" s="56"/>
      <c r="H2" s="53"/>
    </row>
    <row r="3" spans="1:12" ht="17.399999999999999" x14ac:dyDescent="0.3">
      <c r="A3" s="57"/>
      <c r="B3" s="93" t="s">
        <v>1</v>
      </c>
      <c r="C3" s="94"/>
      <c r="D3" s="94"/>
      <c r="E3" s="94"/>
      <c r="F3" s="94"/>
      <c r="G3" s="95"/>
      <c r="H3" s="54"/>
    </row>
    <row r="4" spans="1:12" ht="6.75" customHeight="1" thickBot="1" x14ac:dyDescent="0.3">
      <c r="A4" s="57"/>
      <c r="B4" s="44"/>
      <c r="C4" s="46"/>
      <c r="D4" s="46"/>
      <c r="E4" s="46"/>
      <c r="F4" s="46"/>
      <c r="G4" s="47"/>
      <c r="H4" s="54"/>
    </row>
    <row r="5" spans="1:12" x14ac:dyDescent="0.25">
      <c r="A5" s="57"/>
      <c r="B5" s="44"/>
      <c r="C5" s="51" t="s">
        <v>2</v>
      </c>
      <c r="D5" s="96">
        <v>5021</v>
      </c>
      <c r="E5" s="97"/>
      <c r="F5" s="46"/>
      <c r="G5" s="71" t="s">
        <v>55</v>
      </c>
      <c r="H5" s="54"/>
    </row>
    <row r="6" spans="1:12" ht="13.8" thickBot="1" x14ac:dyDescent="0.3">
      <c r="A6" s="57"/>
      <c r="B6" s="44"/>
      <c r="C6" s="52" t="s">
        <v>3</v>
      </c>
      <c r="D6" s="98">
        <f>IF(ISERROR(D5-E10),"",D5-E10)</f>
        <v>315</v>
      </c>
      <c r="E6" s="99"/>
      <c r="F6" s="48" t="str">
        <f>IF(D6&lt;=0,"Saldo Negativo","")</f>
        <v/>
      </c>
      <c r="G6" s="47"/>
      <c r="H6" s="54"/>
    </row>
    <row r="7" spans="1:12" ht="13.8" thickBot="1" x14ac:dyDescent="0.3">
      <c r="A7" s="57"/>
      <c r="B7" s="44"/>
      <c r="C7" s="46"/>
      <c r="D7" s="46"/>
      <c r="E7" s="46"/>
      <c r="F7" s="46"/>
      <c r="G7" s="47"/>
      <c r="H7" s="54"/>
    </row>
    <row r="8" spans="1:12" ht="13.8" thickBot="1" x14ac:dyDescent="0.3">
      <c r="A8" s="57"/>
      <c r="B8" s="44"/>
      <c r="C8" s="100" t="s">
        <v>4</v>
      </c>
      <c r="D8" s="101"/>
      <c r="E8" s="101"/>
      <c r="F8" s="102"/>
      <c r="G8" s="47"/>
      <c r="H8" s="54"/>
    </row>
    <row r="9" spans="1:12" ht="15" customHeight="1" x14ac:dyDescent="0.25">
      <c r="A9" s="57"/>
      <c r="B9" s="44"/>
      <c r="C9" s="103" t="s">
        <v>5</v>
      </c>
      <c r="D9" s="27" t="s">
        <v>6</v>
      </c>
      <c r="E9" s="28" t="s">
        <v>7</v>
      </c>
      <c r="F9" s="29" t="s">
        <v>8</v>
      </c>
      <c r="G9" s="47"/>
      <c r="H9" s="54"/>
      <c r="L9" s="30"/>
    </row>
    <row r="10" spans="1:12" ht="15" customHeight="1" thickBot="1" x14ac:dyDescent="0.3">
      <c r="A10" s="57"/>
      <c r="B10" s="44"/>
      <c r="C10" s="104"/>
      <c r="D10" s="58">
        <f>D74</f>
        <v>4988</v>
      </c>
      <c r="E10" s="59">
        <f>E74</f>
        <v>4706</v>
      </c>
      <c r="F10" s="60">
        <f>D10-E10</f>
        <v>282</v>
      </c>
      <c r="G10" s="47"/>
      <c r="H10" s="54"/>
    </row>
    <row r="11" spans="1:12" x14ac:dyDescent="0.25">
      <c r="A11" s="57"/>
      <c r="B11" s="45"/>
      <c r="C11" s="49"/>
      <c r="D11" s="49"/>
      <c r="E11" s="49"/>
      <c r="F11" s="49"/>
      <c r="G11" s="50"/>
      <c r="H11" s="54"/>
    </row>
    <row r="12" spans="1:12" x14ac:dyDescent="0.25">
      <c r="A12" s="24"/>
      <c r="B12" s="26"/>
      <c r="C12" s="26"/>
      <c r="D12" s="26"/>
      <c r="E12" s="26"/>
      <c r="F12" s="26"/>
      <c r="G12" s="26"/>
      <c r="H12" s="25"/>
    </row>
    <row r="13" spans="1:12" ht="15" x14ac:dyDescent="0.25">
      <c r="A13" s="24"/>
      <c r="B13" s="105" t="s">
        <v>9</v>
      </c>
      <c r="C13" s="106"/>
      <c r="D13" s="106"/>
      <c r="E13" s="106"/>
      <c r="F13" s="106"/>
      <c r="G13" s="107"/>
      <c r="H13" s="25"/>
    </row>
    <row r="14" spans="1:12" x14ac:dyDescent="0.25">
      <c r="A14" s="24"/>
      <c r="B14" s="31"/>
      <c r="C14" s="26"/>
      <c r="D14" s="26"/>
      <c r="E14" s="26"/>
      <c r="F14" s="26"/>
      <c r="G14" s="32"/>
      <c r="H14" s="25"/>
    </row>
    <row r="15" spans="1:12" x14ac:dyDescent="0.25">
      <c r="A15" s="24"/>
      <c r="B15" s="31"/>
      <c r="C15" s="61" t="s">
        <v>10</v>
      </c>
      <c r="D15" s="61" t="s">
        <v>6</v>
      </c>
      <c r="E15" s="61" t="s">
        <v>7</v>
      </c>
      <c r="F15" s="61" t="s">
        <v>8</v>
      </c>
      <c r="G15" s="32"/>
      <c r="H15" s="25"/>
    </row>
    <row r="16" spans="1:12" ht="5.0999999999999996" customHeight="1" x14ac:dyDescent="0.25">
      <c r="A16" s="24"/>
      <c r="B16" s="31"/>
      <c r="C16" s="33"/>
      <c r="D16" s="33"/>
      <c r="E16" s="33"/>
      <c r="F16" s="33"/>
      <c r="G16" s="32"/>
      <c r="H16" s="25"/>
    </row>
    <row r="17" spans="1:8" x14ac:dyDescent="0.25">
      <c r="A17" s="24"/>
      <c r="B17" s="31"/>
      <c r="C17" s="88" t="s">
        <v>11</v>
      </c>
      <c r="D17" s="88"/>
      <c r="E17" s="88"/>
      <c r="F17" s="89"/>
      <c r="G17" s="32"/>
      <c r="H17" s="25"/>
    </row>
    <row r="18" spans="1:8" x14ac:dyDescent="0.25">
      <c r="A18" s="24"/>
      <c r="B18" s="31"/>
      <c r="C18" s="34" t="s">
        <v>12</v>
      </c>
      <c r="D18" s="35"/>
      <c r="E18" s="62"/>
      <c r="F18" s="63">
        <f t="shared" ref="F18:F30" si="0">D18-E18</f>
        <v>0</v>
      </c>
      <c r="G18" s="32"/>
      <c r="H18" s="25"/>
    </row>
    <row r="19" spans="1:8" x14ac:dyDescent="0.25">
      <c r="A19" s="24"/>
      <c r="B19" s="31"/>
      <c r="C19" s="34" t="s">
        <v>13</v>
      </c>
      <c r="D19" s="35">
        <v>530</v>
      </c>
      <c r="E19" s="62">
        <v>530</v>
      </c>
      <c r="F19" s="63">
        <f t="shared" si="0"/>
        <v>0</v>
      </c>
      <c r="G19" s="32"/>
      <c r="H19" s="25"/>
    </row>
    <row r="20" spans="1:8" x14ac:dyDescent="0.25">
      <c r="A20" s="24"/>
      <c r="B20" s="31"/>
      <c r="C20" s="34" t="s">
        <v>14</v>
      </c>
      <c r="D20" s="35"/>
      <c r="E20" s="62"/>
      <c r="F20" s="63">
        <f t="shared" si="0"/>
        <v>0</v>
      </c>
      <c r="G20" s="32"/>
      <c r="H20" s="25"/>
    </row>
    <row r="21" spans="1:8" x14ac:dyDescent="0.25">
      <c r="A21" s="24"/>
      <c r="B21" s="31"/>
      <c r="C21" s="34" t="s">
        <v>15</v>
      </c>
      <c r="D21" s="35">
        <v>58</v>
      </c>
      <c r="E21" s="62">
        <v>58</v>
      </c>
      <c r="F21" s="63">
        <f t="shared" si="0"/>
        <v>0</v>
      </c>
      <c r="G21" s="32"/>
      <c r="H21" s="25"/>
    </row>
    <row r="22" spans="1:8" x14ac:dyDescent="0.25">
      <c r="A22" s="24"/>
      <c r="B22" s="31"/>
      <c r="C22" s="34" t="s">
        <v>16</v>
      </c>
      <c r="D22" s="35">
        <v>110</v>
      </c>
      <c r="E22" s="62">
        <v>110</v>
      </c>
      <c r="F22" s="63">
        <f t="shared" si="0"/>
        <v>0</v>
      </c>
      <c r="G22" s="32"/>
      <c r="H22" s="25"/>
    </row>
    <row r="23" spans="1:8" x14ac:dyDescent="0.25">
      <c r="A23" s="24"/>
      <c r="B23" s="31"/>
      <c r="C23" s="34" t="s">
        <v>17</v>
      </c>
      <c r="D23" s="35">
        <v>85</v>
      </c>
      <c r="E23" s="62">
        <v>85</v>
      </c>
      <c r="F23" s="63">
        <f t="shared" si="0"/>
        <v>0</v>
      </c>
      <c r="G23" s="32"/>
      <c r="H23" s="25"/>
    </row>
    <row r="24" spans="1:8" x14ac:dyDescent="0.25">
      <c r="A24" s="24"/>
      <c r="B24" s="31"/>
      <c r="C24" s="34" t="s">
        <v>18</v>
      </c>
      <c r="D24" s="35">
        <v>100</v>
      </c>
      <c r="E24" s="62">
        <v>100</v>
      </c>
      <c r="F24" s="63">
        <f t="shared" si="0"/>
        <v>0</v>
      </c>
      <c r="G24" s="32"/>
      <c r="H24" s="25"/>
    </row>
    <row r="25" spans="1:8" x14ac:dyDescent="0.25">
      <c r="A25" s="24"/>
      <c r="B25" s="31"/>
      <c r="C25" s="34" t="s">
        <v>19</v>
      </c>
      <c r="D25" s="35">
        <v>49</v>
      </c>
      <c r="E25" s="62">
        <v>49</v>
      </c>
      <c r="F25" s="63">
        <f t="shared" si="0"/>
        <v>0</v>
      </c>
      <c r="G25" s="32"/>
      <c r="H25" s="25"/>
    </row>
    <row r="26" spans="1:8" x14ac:dyDescent="0.25">
      <c r="A26" s="24"/>
      <c r="B26" s="31"/>
      <c r="C26" s="36" t="s">
        <v>20</v>
      </c>
      <c r="D26" s="35">
        <v>189</v>
      </c>
      <c r="E26" s="62">
        <v>189</v>
      </c>
      <c r="F26" s="63">
        <f t="shared" si="0"/>
        <v>0</v>
      </c>
      <c r="G26" s="32"/>
      <c r="H26" s="25"/>
    </row>
    <row r="27" spans="1:8" x14ac:dyDescent="0.25">
      <c r="A27" s="24"/>
      <c r="B27" s="31"/>
      <c r="C27" s="36" t="s">
        <v>21</v>
      </c>
      <c r="D27" s="35">
        <v>482</v>
      </c>
      <c r="E27" s="62">
        <v>300</v>
      </c>
      <c r="F27" s="63">
        <f t="shared" si="0"/>
        <v>182</v>
      </c>
      <c r="G27" s="32"/>
      <c r="H27" s="25"/>
    </row>
    <row r="28" spans="1:8" x14ac:dyDescent="0.25">
      <c r="A28" s="24"/>
      <c r="B28" s="31"/>
      <c r="C28" s="36" t="s">
        <v>22</v>
      </c>
      <c r="D28" s="35"/>
      <c r="E28" s="62"/>
      <c r="F28" s="63">
        <f t="shared" si="0"/>
        <v>0</v>
      </c>
      <c r="G28" s="32"/>
      <c r="H28" s="25"/>
    </row>
    <row r="29" spans="1:8" x14ac:dyDescent="0.25">
      <c r="A29" s="24"/>
      <c r="B29" s="31"/>
      <c r="C29" s="36" t="s">
        <v>22</v>
      </c>
      <c r="D29" s="35"/>
      <c r="E29" s="62"/>
      <c r="F29" s="63">
        <f t="shared" si="0"/>
        <v>0</v>
      </c>
      <c r="G29" s="32"/>
      <c r="H29" s="25"/>
    </row>
    <row r="30" spans="1:8" x14ac:dyDescent="0.25">
      <c r="A30" s="24"/>
      <c r="B30" s="31"/>
      <c r="C30" s="36" t="s">
        <v>22</v>
      </c>
      <c r="D30" s="65"/>
      <c r="E30" s="66"/>
      <c r="F30" s="67">
        <f t="shared" si="0"/>
        <v>0</v>
      </c>
      <c r="G30" s="32"/>
      <c r="H30" s="25"/>
    </row>
    <row r="31" spans="1:8" x14ac:dyDescent="0.25">
      <c r="A31" s="24"/>
      <c r="B31" s="31"/>
      <c r="C31" s="64" t="s">
        <v>23</v>
      </c>
      <c r="D31" s="68">
        <f>SUM(D18:D30)</f>
        <v>1603</v>
      </c>
      <c r="E31" s="68">
        <f>SUM(E18:E30)</f>
        <v>1421</v>
      </c>
      <c r="F31" s="68">
        <f>SUM(F18:F30)</f>
        <v>182</v>
      </c>
      <c r="G31" s="32"/>
      <c r="H31" s="25"/>
    </row>
    <row r="32" spans="1:8" s="26" customFormat="1" ht="5.0999999999999996" customHeight="1" x14ac:dyDescent="0.25">
      <c r="A32" s="24"/>
      <c r="B32" s="31"/>
      <c r="G32" s="32"/>
      <c r="H32" s="25"/>
    </row>
    <row r="33" spans="1:8" x14ac:dyDescent="0.25">
      <c r="A33" s="24"/>
      <c r="B33" s="31"/>
      <c r="C33" s="88" t="s">
        <v>24</v>
      </c>
      <c r="D33" s="88"/>
      <c r="E33" s="88"/>
      <c r="F33" s="89"/>
      <c r="G33" s="32"/>
      <c r="H33" s="25"/>
    </row>
    <row r="34" spans="1:8" x14ac:dyDescent="0.25">
      <c r="A34" s="24"/>
      <c r="B34" s="31"/>
      <c r="C34" s="34" t="s">
        <v>25</v>
      </c>
      <c r="D34" s="35">
        <v>500</v>
      </c>
      <c r="E34" s="62">
        <v>500</v>
      </c>
      <c r="F34" s="63">
        <f t="shared" ref="F34:F42" si="1">D34-E34</f>
        <v>0</v>
      </c>
      <c r="G34" s="32"/>
      <c r="H34" s="25"/>
    </row>
    <row r="35" spans="1:8" x14ac:dyDescent="0.25">
      <c r="A35" s="24"/>
      <c r="B35" s="31"/>
      <c r="C35" s="34" t="s">
        <v>26</v>
      </c>
      <c r="D35" s="35">
        <v>200</v>
      </c>
      <c r="E35" s="62">
        <v>200</v>
      </c>
      <c r="F35" s="63">
        <f t="shared" si="1"/>
        <v>0</v>
      </c>
      <c r="G35" s="32"/>
      <c r="H35" s="25"/>
    </row>
    <row r="36" spans="1:8" x14ac:dyDescent="0.25">
      <c r="A36" s="24"/>
      <c r="B36" s="31"/>
      <c r="C36" s="34" t="s">
        <v>27</v>
      </c>
      <c r="D36" s="35">
        <v>125</v>
      </c>
      <c r="E36" s="62">
        <v>125</v>
      </c>
      <c r="F36" s="63">
        <f t="shared" si="1"/>
        <v>0</v>
      </c>
      <c r="G36" s="32"/>
      <c r="H36" s="25"/>
    </row>
    <row r="37" spans="1:8" x14ac:dyDescent="0.25">
      <c r="A37" s="24"/>
      <c r="B37" s="31"/>
      <c r="C37" s="34" t="s">
        <v>28</v>
      </c>
      <c r="D37" s="35"/>
      <c r="E37" s="62"/>
      <c r="F37" s="63">
        <f t="shared" si="1"/>
        <v>0</v>
      </c>
      <c r="G37" s="32"/>
      <c r="H37" s="25"/>
    </row>
    <row r="38" spans="1:8" x14ac:dyDescent="0.25">
      <c r="A38" s="24"/>
      <c r="B38" s="31"/>
      <c r="C38" s="34" t="s">
        <v>29</v>
      </c>
      <c r="D38" s="35"/>
      <c r="E38" s="62"/>
      <c r="F38" s="63">
        <f>D38-E38</f>
        <v>0</v>
      </c>
      <c r="G38" s="32"/>
      <c r="H38" s="25"/>
    </row>
    <row r="39" spans="1:8" x14ac:dyDescent="0.25">
      <c r="A39" s="24"/>
      <c r="B39" s="31"/>
      <c r="C39" s="34" t="s">
        <v>30</v>
      </c>
      <c r="D39" s="35"/>
      <c r="E39" s="62"/>
      <c r="F39" s="63">
        <f t="shared" si="1"/>
        <v>0</v>
      </c>
      <c r="G39" s="32"/>
      <c r="H39" s="25"/>
    </row>
    <row r="40" spans="1:8" x14ac:dyDescent="0.25">
      <c r="A40" s="24"/>
      <c r="B40" s="31"/>
      <c r="C40" s="36" t="s">
        <v>22</v>
      </c>
      <c r="D40" s="35"/>
      <c r="E40" s="62"/>
      <c r="F40" s="63">
        <f t="shared" si="1"/>
        <v>0</v>
      </c>
      <c r="G40" s="32"/>
      <c r="H40" s="25"/>
    </row>
    <row r="41" spans="1:8" x14ac:dyDescent="0.25">
      <c r="A41" s="24"/>
      <c r="B41" s="31"/>
      <c r="C41" s="36" t="s">
        <v>22</v>
      </c>
      <c r="D41" s="35"/>
      <c r="E41" s="62"/>
      <c r="F41" s="63">
        <f t="shared" si="1"/>
        <v>0</v>
      </c>
      <c r="G41" s="32"/>
      <c r="H41" s="25"/>
    </row>
    <row r="42" spans="1:8" x14ac:dyDescent="0.25">
      <c r="A42" s="24"/>
      <c r="B42" s="31"/>
      <c r="C42" s="36" t="s">
        <v>22</v>
      </c>
      <c r="D42" s="65"/>
      <c r="E42" s="66"/>
      <c r="F42" s="63">
        <f t="shared" si="1"/>
        <v>0</v>
      </c>
      <c r="G42" s="32"/>
      <c r="H42" s="25"/>
    </row>
    <row r="43" spans="1:8" x14ac:dyDescent="0.25">
      <c r="A43" s="24"/>
      <c r="B43" s="31"/>
      <c r="C43" s="64" t="s">
        <v>23</v>
      </c>
      <c r="D43" s="68">
        <f>SUM(D34:D42)</f>
        <v>825</v>
      </c>
      <c r="E43" s="68">
        <f>SUM(E34:E42)</f>
        <v>825</v>
      </c>
      <c r="F43" s="68">
        <f>SUM(F34:F42)</f>
        <v>0</v>
      </c>
      <c r="G43" s="32"/>
      <c r="H43" s="25"/>
    </row>
    <row r="44" spans="1:8" ht="5.0999999999999996" customHeight="1" x14ac:dyDescent="0.25">
      <c r="A44" s="24"/>
      <c r="B44" s="31"/>
      <c r="C44" s="37"/>
      <c r="D44" s="70"/>
      <c r="E44" s="70"/>
      <c r="F44" s="69"/>
      <c r="G44" s="32"/>
      <c r="H44" s="25"/>
    </row>
    <row r="45" spans="1:8" x14ac:dyDescent="0.25">
      <c r="A45" s="24"/>
      <c r="B45" s="31"/>
      <c r="C45" s="90" t="s">
        <v>31</v>
      </c>
      <c r="D45" s="91"/>
      <c r="E45" s="91"/>
      <c r="F45" s="92"/>
      <c r="G45" s="32"/>
      <c r="H45" s="25"/>
    </row>
    <row r="46" spans="1:8" x14ac:dyDescent="0.25">
      <c r="A46" s="24"/>
      <c r="B46" s="31"/>
      <c r="C46" s="34" t="s">
        <v>32</v>
      </c>
      <c r="D46" s="35">
        <v>255</v>
      </c>
      <c r="E46" s="62">
        <v>255</v>
      </c>
      <c r="F46" s="63">
        <f t="shared" ref="F46:F71" si="2">D46-E46</f>
        <v>0</v>
      </c>
      <c r="G46" s="32"/>
      <c r="H46" s="25"/>
    </row>
    <row r="47" spans="1:8" x14ac:dyDescent="0.25">
      <c r="A47" s="24"/>
      <c r="B47" s="31"/>
      <c r="C47" s="34" t="s">
        <v>33</v>
      </c>
      <c r="D47" s="35"/>
      <c r="E47" s="62"/>
      <c r="F47" s="63">
        <f t="shared" si="2"/>
        <v>0</v>
      </c>
      <c r="G47" s="32"/>
      <c r="H47" s="25"/>
    </row>
    <row r="48" spans="1:8" x14ac:dyDescent="0.25">
      <c r="A48" s="24"/>
      <c r="B48" s="31"/>
      <c r="C48" s="34" t="s">
        <v>34</v>
      </c>
      <c r="D48" s="35"/>
      <c r="E48" s="62"/>
      <c r="F48" s="63">
        <f t="shared" si="2"/>
        <v>0</v>
      </c>
      <c r="G48" s="32"/>
      <c r="H48" s="25"/>
    </row>
    <row r="49" spans="1:8" x14ac:dyDescent="0.25">
      <c r="A49" s="24"/>
      <c r="B49" s="31"/>
      <c r="C49" s="34" t="s">
        <v>35</v>
      </c>
      <c r="D49" s="35">
        <v>110</v>
      </c>
      <c r="E49" s="62">
        <v>110</v>
      </c>
      <c r="F49" s="63">
        <f t="shared" si="2"/>
        <v>0</v>
      </c>
      <c r="G49" s="32"/>
      <c r="H49" s="25"/>
    </row>
    <row r="50" spans="1:8" x14ac:dyDescent="0.25">
      <c r="A50" s="24"/>
      <c r="B50" s="31"/>
      <c r="C50" s="34" t="s">
        <v>36</v>
      </c>
      <c r="D50" s="35"/>
      <c r="E50" s="62"/>
      <c r="F50" s="63">
        <f t="shared" si="2"/>
        <v>0</v>
      </c>
      <c r="G50" s="32"/>
      <c r="H50" s="25"/>
    </row>
    <row r="51" spans="1:8" x14ac:dyDescent="0.25">
      <c r="A51" s="24"/>
      <c r="B51" s="31"/>
      <c r="C51" s="34" t="s">
        <v>37</v>
      </c>
      <c r="D51" s="35"/>
      <c r="E51" s="62"/>
      <c r="F51" s="63">
        <f t="shared" si="2"/>
        <v>0</v>
      </c>
      <c r="G51" s="32"/>
      <c r="H51" s="25"/>
    </row>
    <row r="52" spans="1:8" x14ac:dyDescent="0.25">
      <c r="A52" s="24"/>
      <c r="B52" s="31"/>
      <c r="C52" s="36" t="s">
        <v>30</v>
      </c>
      <c r="D52" s="35"/>
      <c r="E52" s="62"/>
      <c r="F52" s="63">
        <f t="shared" si="2"/>
        <v>0</v>
      </c>
      <c r="G52" s="32"/>
      <c r="H52" s="25"/>
    </row>
    <row r="53" spans="1:8" x14ac:dyDescent="0.25">
      <c r="A53" s="24"/>
      <c r="B53" s="31"/>
      <c r="C53" s="36" t="s">
        <v>22</v>
      </c>
      <c r="D53" s="35"/>
      <c r="E53" s="62"/>
      <c r="F53" s="63">
        <f t="shared" si="2"/>
        <v>0</v>
      </c>
      <c r="G53" s="32"/>
      <c r="H53" s="25"/>
    </row>
    <row r="54" spans="1:8" x14ac:dyDescent="0.25">
      <c r="A54" s="24"/>
      <c r="B54" s="31"/>
      <c r="C54" s="36" t="s">
        <v>22</v>
      </c>
      <c r="D54" s="35"/>
      <c r="E54" s="62"/>
      <c r="F54" s="63">
        <f t="shared" si="2"/>
        <v>0</v>
      </c>
      <c r="G54" s="32"/>
      <c r="H54" s="25"/>
    </row>
    <row r="55" spans="1:8" x14ac:dyDescent="0.25">
      <c r="A55" s="24"/>
      <c r="B55" s="31"/>
      <c r="C55" s="34" t="s">
        <v>22</v>
      </c>
      <c r="D55" s="65"/>
      <c r="E55" s="66"/>
      <c r="F55" s="63">
        <f t="shared" si="2"/>
        <v>0</v>
      </c>
      <c r="G55" s="32"/>
      <c r="H55" s="25"/>
    </row>
    <row r="56" spans="1:8" x14ac:dyDescent="0.25">
      <c r="A56" s="24"/>
      <c r="B56" s="31"/>
      <c r="C56" s="64" t="s">
        <v>23</v>
      </c>
      <c r="D56" s="68">
        <f>SUM(D46:D55)</f>
        <v>365</v>
      </c>
      <c r="E56" s="68">
        <f>SUM(E46:E55)</f>
        <v>365</v>
      </c>
      <c r="F56" s="68">
        <f>SUM(F46:F55)</f>
        <v>0</v>
      </c>
      <c r="G56" s="32"/>
      <c r="H56" s="25"/>
    </row>
    <row r="57" spans="1:8" ht="5.0999999999999996" customHeight="1" x14ac:dyDescent="0.25">
      <c r="A57" s="24"/>
      <c r="B57" s="31"/>
      <c r="C57" s="37"/>
      <c r="D57" s="70"/>
      <c r="E57" s="70"/>
      <c r="F57" s="69"/>
      <c r="G57" s="32"/>
      <c r="H57" s="25"/>
    </row>
    <row r="58" spans="1:8" x14ac:dyDescent="0.25">
      <c r="A58" s="24"/>
      <c r="B58" s="31"/>
      <c r="C58" s="90" t="s">
        <v>30</v>
      </c>
      <c r="D58" s="91"/>
      <c r="E58" s="91"/>
      <c r="F58" s="92"/>
      <c r="G58" s="32"/>
      <c r="H58" s="25"/>
    </row>
    <row r="59" spans="1:8" x14ac:dyDescent="0.25">
      <c r="A59" s="24"/>
      <c r="B59" s="31"/>
      <c r="C59" s="34" t="s">
        <v>38</v>
      </c>
      <c r="D59" s="35">
        <v>360</v>
      </c>
      <c r="E59" s="62">
        <v>360</v>
      </c>
      <c r="F59" s="63">
        <f t="shared" si="2"/>
        <v>0</v>
      </c>
      <c r="G59" s="32"/>
      <c r="H59" s="25"/>
    </row>
    <row r="60" spans="1:8" x14ac:dyDescent="0.25">
      <c r="A60" s="24"/>
      <c r="B60" s="31"/>
      <c r="C60" s="34" t="s">
        <v>39</v>
      </c>
      <c r="D60" s="35">
        <v>500</v>
      </c>
      <c r="E60" s="62">
        <v>500</v>
      </c>
      <c r="F60" s="63">
        <f t="shared" si="2"/>
        <v>0</v>
      </c>
      <c r="G60" s="32"/>
      <c r="H60" s="25"/>
    </row>
    <row r="61" spans="1:8" x14ac:dyDescent="0.25">
      <c r="A61" s="24"/>
      <c r="B61" s="31"/>
      <c r="C61" s="34" t="s">
        <v>40</v>
      </c>
      <c r="D61" s="35">
        <v>125</v>
      </c>
      <c r="E61" s="62">
        <v>125</v>
      </c>
      <c r="F61" s="63">
        <f t="shared" si="2"/>
        <v>0</v>
      </c>
      <c r="G61" s="32"/>
      <c r="H61" s="25"/>
    </row>
    <row r="62" spans="1:8" x14ac:dyDescent="0.25">
      <c r="A62" s="24"/>
      <c r="B62" s="31"/>
      <c r="C62" s="34" t="s">
        <v>41</v>
      </c>
      <c r="D62" s="35">
        <v>200</v>
      </c>
      <c r="E62" s="62">
        <v>100</v>
      </c>
      <c r="F62" s="63">
        <f t="shared" si="2"/>
        <v>100</v>
      </c>
      <c r="G62" s="32"/>
      <c r="H62" s="25"/>
    </row>
    <row r="63" spans="1:8" x14ac:dyDescent="0.25">
      <c r="A63" s="24"/>
      <c r="B63" s="31"/>
      <c r="C63" s="34" t="s">
        <v>42</v>
      </c>
      <c r="D63" s="35"/>
      <c r="E63" s="62"/>
      <c r="F63" s="63">
        <f t="shared" si="2"/>
        <v>0</v>
      </c>
      <c r="G63" s="32"/>
      <c r="H63" s="25"/>
    </row>
    <row r="64" spans="1:8" x14ac:dyDescent="0.25">
      <c r="A64" s="24"/>
      <c r="B64" s="31"/>
      <c r="C64" s="34" t="s">
        <v>43</v>
      </c>
      <c r="D64" s="35"/>
      <c r="E64" s="62"/>
      <c r="F64" s="63">
        <f t="shared" si="2"/>
        <v>0</v>
      </c>
      <c r="G64" s="32"/>
      <c r="H64" s="25"/>
    </row>
    <row r="65" spans="1:8" x14ac:dyDescent="0.25">
      <c r="A65" s="24"/>
      <c r="B65" s="31"/>
      <c r="C65" s="34" t="s">
        <v>44</v>
      </c>
      <c r="D65" s="35">
        <v>85</v>
      </c>
      <c r="E65" s="62">
        <v>85</v>
      </c>
      <c r="F65" s="63">
        <f t="shared" si="2"/>
        <v>0</v>
      </c>
      <c r="G65" s="32"/>
      <c r="H65" s="25"/>
    </row>
    <row r="66" spans="1:8" x14ac:dyDescent="0.25">
      <c r="A66" s="24"/>
      <c r="B66" s="31"/>
      <c r="C66" s="34" t="s">
        <v>45</v>
      </c>
      <c r="D66" s="35"/>
      <c r="E66" s="62"/>
      <c r="F66" s="63">
        <f t="shared" si="2"/>
        <v>0</v>
      </c>
      <c r="G66" s="32"/>
      <c r="H66" s="25"/>
    </row>
    <row r="67" spans="1:8" x14ac:dyDescent="0.25">
      <c r="A67" s="24"/>
      <c r="B67" s="31"/>
      <c r="C67" s="34" t="s">
        <v>46</v>
      </c>
      <c r="D67" s="35">
        <v>600</v>
      </c>
      <c r="E67" s="62">
        <v>600</v>
      </c>
      <c r="F67" s="63">
        <f t="shared" si="2"/>
        <v>0</v>
      </c>
      <c r="G67" s="32"/>
      <c r="H67" s="25"/>
    </row>
    <row r="68" spans="1:8" x14ac:dyDescent="0.25">
      <c r="A68" s="24"/>
      <c r="B68" s="31"/>
      <c r="C68" s="34" t="s">
        <v>30</v>
      </c>
      <c r="D68" s="35">
        <v>325</v>
      </c>
      <c r="E68" s="62">
        <v>325</v>
      </c>
      <c r="F68" s="63">
        <f t="shared" si="2"/>
        <v>0</v>
      </c>
      <c r="G68" s="32"/>
      <c r="H68" s="25"/>
    </row>
    <row r="69" spans="1:8" x14ac:dyDescent="0.25">
      <c r="A69" s="24"/>
      <c r="B69" s="31"/>
      <c r="C69" s="36" t="s">
        <v>22</v>
      </c>
      <c r="D69" s="35"/>
      <c r="E69" s="62"/>
      <c r="F69" s="63">
        <f t="shared" si="2"/>
        <v>0</v>
      </c>
      <c r="G69" s="32"/>
      <c r="H69" s="25"/>
    </row>
    <row r="70" spans="1:8" x14ac:dyDescent="0.25">
      <c r="A70" s="24"/>
      <c r="B70" s="31"/>
      <c r="C70" s="36" t="s">
        <v>22</v>
      </c>
      <c r="D70" s="35"/>
      <c r="E70" s="62"/>
      <c r="F70" s="63">
        <f t="shared" si="2"/>
        <v>0</v>
      </c>
      <c r="G70" s="32"/>
      <c r="H70" s="25"/>
    </row>
    <row r="71" spans="1:8" x14ac:dyDescent="0.25">
      <c r="A71" s="24"/>
      <c r="B71" s="31"/>
      <c r="C71" s="36" t="s">
        <v>22</v>
      </c>
      <c r="D71" s="65"/>
      <c r="E71" s="66"/>
      <c r="F71" s="63">
        <f t="shared" si="2"/>
        <v>0</v>
      </c>
      <c r="G71" s="32"/>
      <c r="H71" s="25"/>
    </row>
    <row r="72" spans="1:8" x14ac:dyDescent="0.25">
      <c r="A72" s="24"/>
      <c r="B72" s="31"/>
      <c r="C72" s="64" t="s">
        <v>23</v>
      </c>
      <c r="D72" s="68">
        <f>SUM(D59:D71)</f>
        <v>2195</v>
      </c>
      <c r="E72" s="68">
        <f>SUM(E59:E71)</f>
        <v>2095</v>
      </c>
      <c r="F72" s="68">
        <f>SUM(F59:F71)</f>
        <v>100</v>
      </c>
      <c r="G72" s="32"/>
      <c r="H72" s="25"/>
    </row>
    <row r="73" spans="1:8" x14ac:dyDescent="0.25">
      <c r="A73" s="24"/>
      <c r="B73" s="31"/>
      <c r="C73" s="26"/>
      <c r="D73" s="26"/>
      <c r="E73" s="26"/>
      <c r="F73" s="26"/>
      <c r="G73" s="32"/>
      <c r="H73" s="25"/>
    </row>
    <row r="74" spans="1:8" x14ac:dyDescent="0.25">
      <c r="A74" s="24"/>
      <c r="B74" s="31"/>
      <c r="C74" s="64" t="s">
        <v>47</v>
      </c>
      <c r="D74" s="68">
        <f>SUM(D56,D43,D31,D72)</f>
        <v>4988</v>
      </c>
      <c r="E74" s="68">
        <f>SUM(E56,E43,E31,E72)</f>
        <v>4706</v>
      </c>
      <c r="F74" s="68">
        <f>SUM(F56,F43,F31,F72)</f>
        <v>282</v>
      </c>
      <c r="G74" s="32"/>
      <c r="H74" s="25"/>
    </row>
    <row r="75" spans="1:8" x14ac:dyDescent="0.25">
      <c r="A75" s="24"/>
      <c r="B75" s="38"/>
      <c r="C75" s="39"/>
      <c r="D75" s="39"/>
      <c r="E75" s="39"/>
      <c r="F75" s="39"/>
      <c r="G75" s="40"/>
      <c r="H75" s="25"/>
    </row>
    <row r="76" spans="1:8" x14ac:dyDescent="0.25">
      <c r="A76" s="24"/>
      <c r="B76" s="26"/>
      <c r="C76" s="26"/>
      <c r="D76" s="26"/>
      <c r="E76" s="26"/>
      <c r="F76" s="26"/>
      <c r="G76" s="26"/>
      <c r="H76" s="25"/>
    </row>
    <row r="77" spans="1:8" x14ac:dyDescent="0.25">
      <c r="A77" s="41"/>
      <c r="B77" s="42"/>
      <c r="C77" s="42"/>
      <c r="D77" s="42"/>
      <c r="E77" s="42"/>
      <c r="F77" s="42"/>
      <c r="G77" s="42"/>
      <c r="H77" s="43"/>
    </row>
  </sheetData>
  <mergeCells count="10">
    <mergeCell ref="C17:F17"/>
    <mergeCell ref="C33:F33"/>
    <mergeCell ref="C45:F45"/>
    <mergeCell ref="C58:F58"/>
    <mergeCell ref="B3:G3"/>
    <mergeCell ref="D5:E5"/>
    <mergeCell ref="D6:E6"/>
    <mergeCell ref="C8:F8"/>
    <mergeCell ref="C9:C10"/>
    <mergeCell ref="B13:G13"/>
  </mergeCells>
  <conditionalFormatting sqref="D6">
    <cfRule type="cellIs" dxfId="6" priority="2" stopIfTrue="1" operator="lessThanOrEqual">
      <formula>0</formula>
    </cfRule>
  </conditionalFormatting>
  <conditionalFormatting sqref="D18:F30">
    <cfRule type="iconSet" priority="1">
      <iconSet reverse="1">
        <cfvo type="percent" val="0"/>
        <cfvo type="num" val="300"/>
        <cfvo type="num" val="500"/>
      </iconSet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77"/>
  <sheetViews>
    <sheetView workbookViewId="0">
      <pane ySplit="11" topLeftCell="A12" activePane="bottomLeft" state="frozen"/>
      <selection pane="bottomLeft" activeCell="J21" sqref="J21"/>
    </sheetView>
  </sheetViews>
  <sheetFormatPr defaultColWidth="9.109375" defaultRowHeight="13.2" x14ac:dyDescent="0.25"/>
  <cols>
    <col min="1" max="1" width="3.6640625" style="23" customWidth="1"/>
    <col min="2" max="2" width="8.6640625" style="23" customWidth="1"/>
    <col min="3" max="3" width="20.33203125" style="23" bestFit="1" customWidth="1"/>
    <col min="4" max="5" width="13.109375" style="23" customWidth="1"/>
    <col min="6" max="6" width="12" style="23" customWidth="1"/>
    <col min="7" max="7" width="9.109375" style="23"/>
    <col min="8" max="8" width="3.6640625" style="23" customWidth="1"/>
    <col min="9" max="11" width="9.109375" style="23"/>
    <col min="12" max="12" width="11.5546875" style="23" bestFit="1" customWidth="1"/>
    <col min="13" max="16384" width="9.109375" style="23"/>
  </cols>
  <sheetData>
    <row r="1" spans="1:12" ht="3" customHeight="1" x14ac:dyDescent="0.25"/>
    <row r="2" spans="1:12" x14ac:dyDescent="0.25">
      <c r="A2" s="55"/>
      <c r="B2" s="56"/>
      <c r="C2" s="56"/>
      <c r="D2" s="56"/>
      <c r="E2" s="56"/>
      <c r="F2" s="56"/>
      <c r="G2" s="56"/>
      <c r="H2" s="53"/>
    </row>
    <row r="3" spans="1:12" ht="17.399999999999999" x14ac:dyDescent="0.3">
      <c r="A3" s="57"/>
      <c r="B3" s="93" t="s">
        <v>1</v>
      </c>
      <c r="C3" s="94"/>
      <c r="D3" s="94"/>
      <c r="E3" s="94"/>
      <c r="F3" s="94"/>
      <c r="G3" s="95"/>
      <c r="H3" s="54"/>
    </row>
    <row r="4" spans="1:12" ht="6.75" customHeight="1" thickBot="1" x14ac:dyDescent="0.3">
      <c r="A4" s="57"/>
      <c r="B4" s="44"/>
      <c r="C4" s="46"/>
      <c r="D4" s="46"/>
      <c r="E4" s="46"/>
      <c r="F4" s="46"/>
      <c r="G4" s="47"/>
      <c r="H4" s="54"/>
    </row>
    <row r="5" spans="1:12" x14ac:dyDescent="0.25">
      <c r="A5" s="57"/>
      <c r="B5" s="44"/>
      <c r="C5" s="51" t="s">
        <v>2</v>
      </c>
      <c r="D5" s="96">
        <v>5021</v>
      </c>
      <c r="E5" s="97"/>
      <c r="F5" s="46"/>
      <c r="G5" s="71" t="s">
        <v>56</v>
      </c>
      <c r="H5" s="54"/>
    </row>
    <row r="6" spans="1:12" ht="13.8" thickBot="1" x14ac:dyDescent="0.3">
      <c r="A6" s="57"/>
      <c r="B6" s="44"/>
      <c r="C6" s="52" t="s">
        <v>3</v>
      </c>
      <c r="D6" s="98">
        <f>IF(ISERROR(D5-E10),"",D5-E10)</f>
        <v>315</v>
      </c>
      <c r="E6" s="99"/>
      <c r="F6" s="48" t="str">
        <f>IF(D6&lt;=0,"Saldo Negativo","")</f>
        <v/>
      </c>
      <c r="G6" s="47"/>
      <c r="H6" s="54"/>
    </row>
    <row r="7" spans="1:12" ht="13.8" thickBot="1" x14ac:dyDescent="0.3">
      <c r="A7" s="57"/>
      <c r="B7" s="44"/>
      <c r="C7" s="46"/>
      <c r="D7" s="46"/>
      <c r="E7" s="46"/>
      <c r="F7" s="46"/>
      <c r="G7" s="47"/>
      <c r="H7" s="54"/>
    </row>
    <row r="8" spans="1:12" ht="13.8" thickBot="1" x14ac:dyDescent="0.3">
      <c r="A8" s="57"/>
      <c r="B8" s="44"/>
      <c r="C8" s="100" t="s">
        <v>4</v>
      </c>
      <c r="D8" s="101"/>
      <c r="E8" s="101"/>
      <c r="F8" s="102"/>
      <c r="G8" s="47"/>
      <c r="H8" s="54"/>
    </row>
    <row r="9" spans="1:12" ht="15" customHeight="1" x14ac:dyDescent="0.25">
      <c r="A9" s="57"/>
      <c r="B9" s="44"/>
      <c r="C9" s="103" t="s">
        <v>5</v>
      </c>
      <c r="D9" s="27" t="s">
        <v>6</v>
      </c>
      <c r="E9" s="28" t="s">
        <v>7</v>
      </c>
      <c r="F9" s="29" t="s">
        <v>8</v>
      </c>
      <c r="G9" s="47"/>
      <c r="H9" s="54"/>
      <c r="L9" s="30"/>
    </row>
    <row r="10" spans="1:12" ht="15" customHeight="1" thickBot="1" x14ac:dyDescent="0.3">
      <c r="A10" s="57"/>
      <c r="B10" s="44"/>
      <c r="C10" s="104"/>
      <c r="D10" s="58">
        <f>D74</f>
        <v>4988</v>
      </c>
      <c r="E10" s="59">
        <f>E74</f>
        <v>4706</v>
      </c>
      <c r="F10" s="60">
        <f>D10-E10</f>
        <v>282</v>
      </c>
      <c r="G10" s="47"/>
      <c r="H10" s="54"/>
    </row>
    <row r="11" spans="1:12" x14ac:dyDescent="0.25">
      <c r="A11" s="57"/>
      <c r="B11" s="45"/>
      <c r="C11" s="49"/>
      <c r="D11" s="49"/>
      <c r="E11" s="49"/>
      <c r="F11" s="49"/>
      <c r="G11" s="50"/>
      <c r="H11" s="54"/>
    </row>
    <row r="12" spans="1:12" x14ac:dyDescent="0.25">
      <c r="A12" s="24"/>
      <c r="B12" s="26"/>
      <c r="C12" s="26"/>
      <c r="D12" s="26"/>
      <c r="E12" s="26"/>
      <c r="F12" s="26"/>
      <c r="G12" s="26"/>
      <c r="H12" s="25"/>
    </row>
    <row r="13" spans="1:12" ht="15" x14ac:dyDescent="0.25">
      <c r="A13" s="24"/>
      <c r="B13" s="105" t="s">
        <v>9</v>
      </c>
      <c r="C13" s="106"/>
      <c r="D13" s="106"/>
      <c r="E13" s="106"/>
      <c r="F13" s="106"/>
      <c r="G13" s="107"/>
      <c r="H13" s="25"/>
    </row>
    <row r="14" spans="1:12" x14ac:dyDescent="0.25">
      <c r="A14" s="24"/>
      <c r="B14" s="31"/>
      <c r="C14" s="26"/>
      <c r="D14" s="26"/>
      <c r="E14" s="26"/>
      <c r="F14" s="26"/>
      <c r="G14" s="32"/>
      <c r="H14" s="25"/>
    </row>
    <row r="15" spans="1:12" x14ac:dyDescent="0.25">
      <c r="A15" s="24"/>
      <c r="B15" s="31"/>
      <c r="C15" s="61" t="s">
        <v>10</v>
      </c>
      <c r="D15" s="61" t="s">
        <v>6</v>
      </c>
      <c r="E15" s="61" t="s">
        <v>7</v>
      </c>
      <c r="F15" s="61" t="s">
        <v>8</v>
      </c>
      <c r="G15" s="32"/>
      <c r="H15" s="25"/>
    </row>
    <row r="16" spans="1:12" ht="5.0999999999999996" customHeight="1" x14ac:dyDescent="0.25">
      <c r="A16" s="24"/>
      <c r="B16" s="31"/>
      <c r="C16" s="33"/>
      <c r="D16" s="33"/>
      <c r="E16" s="33"/>
      <c r="F16" s="33"/>
      <c r="G16" s="32"/>
      <c r="H16" s="25"/>
    </row>
    <row r="17" spans="1:8" x14ac:dyDescent="0.25">
      <c r="A17" s="24"/>
      <c r="B17" s="31"/>
      <c r="C17" s="88" t="s">
        <v>11</v>
      </c>
      <c r="D17" s="88"/>
      <c r="E17" s="88"/>
      <c r="F17" s="89"/>
      <c r="G17" s="32"/>
      <c r="H17" s="25"/>
    </row>
    <row r="18" spans="1:8" x14ac:dyDescent="0.25">
      <c r="A18" s="24"/>
      <c r="B18" s="31"/>
      <c r="C18" s="34" t="s">
        <v>12</v>
      </c>
      <c r="D18" s="35"/>
      <c r="E18" s="62"/>
      <c r="F18" s="63">
        <f t="shared" ref="F18:F30" si="0">D18-E18</f>
        <v>0</v>
      </c>
      <c r="G18" s="32"/>
      <c r="H18" s="25"/>
    </row>
    <row r="19" spans="1:8" x14ac:dyDescent="0.25">
      <c r="A19" s="24"/>
      <c r="B19" s="31"/>
      <c r="C19" s="34" t="s">
        <v>13</v>
      </c>
      <c r="D19" s="35">
        <v>530</v>
      </c>
      <c r="E19" s="62">
        <v>530</v>
      </c>
      <c r="F19" s="63">
        <f t="shared" si="0"/>
        <v>0</v>
      </c>
      <c r="G19" s="32"/>
      <c r="H19" s="25"/>
    </row>
    <row r="20" spans="1:8" x14ac:dyDescent="0.25">
      <c r="A20" s="24"/>
      <c r="B20" s="31"/>
      <c r="C20" s="34" t="s">
        <v>14</v>
      </c>
      <c r="D20" s="35"/>
      <c r="E20" s="62"/>
      <c r="F20" s="63">
        <f t="shared" si="0"/>
        <v>0</v>
      </c>
      <c r="G20" s="32"/>
      <c r="H20" s="25"/>
    </row>
    <row r="21" spans="1:8" x14ac:dyDescent="0.25">
      <c r="A21" s="24"/>
      <c r="B21" s="31"/>
      <c r="C21" s="34" t="s">
        <v>15</v>
      </c>
      <c r="D21" s="35">
        <v>58</v>
      </c>
      <c r="E21" s="62">
        <v>58</v>
      </c>
      <c r="F21" s="63">
        <f t="shared" si="0"/>
        <v>0</v>
      </c>
      <c r="G21" s="32"/>
      <c r="H21" s="25"/>
    </row>
    <row r="22" spans="1:8" x14ac:dyDescent="0.25">
      <c r="A22" s="24"/>
      <c r="B22" s="31"/>
      <c r="C22" s="34" t="s">
        <v>16</v>
      </c>
      <c r="D22" s="35">
        <v>110</v>
      </c>
      <c r="E22" s="62">
        <v>110</v>
      </c>
      <c r="F22" s="63">
        <f t="shared" si="0"/>
        <v>0</v>
      </c>
      <c r="G22" s="32"/>
      <c r="H22" s="25"/>
    </row>
    <row r="23" spans="1:8" x14ac:dyDescent="0.25">
      <c r="A23" s="24"/>
      <c r="B23" s="31"/>
      <c r="C23" s="34" t="s">
        <v>17</v>
      </c>
      <c r="D23" s="35">
        <v>85</v>
      </c>
      <c r="E23" s="62">
        <v>85</v>
      </c>
      <c r="F23" s="63">
        <f t="shared" si="0"/>
        <v>0</v>
      </c>
      <c r="G23" s="32"/>
      <c r="H23" s="25"/>
    </row>
    <row r="24" spans="1:8" x14ac:dyDescent="0.25">
      <c r="A24" s="24"/>
      <c r="B24" s="31"/>
      <c r="C24" s="34" t="s">
        <v>18</v>
      </c>
      <c r="D24" s="35">
        <v>100</v>
      </c>
      <c r="E24" s="62">
        <v>100</v>
      </c>
      <c r="F24" s="63">
        <f t="shared" si="0"/>
        <v>0</v>
      </c>
      <c r="G24" s="32"/>
      <c r="H24" s="25"/>
    </row>
    <row r="25" spans="1:8" x14ac:dyDescent="0.25">
      <c r="A25" s="24"/>
      <c r="B25" s="31"/>
      <c r="C25" s="34" t="s">
        <v>19</v>
      </c>
      <c r="D25" s="35">
        <v>49</v>
      </c>
      <c r="E25" s="62">
        <v>49</v>
      </c>
      <c r="F25" s="63">
        <f t="shared" si="0"/>
        <v>0</v>
      </c>
      <c r="G25" s="32"/>
      <c r="H25" s="25"/>
    </row>
    <row r="26" spans="1:8" x14ac:dyDescent="0.25">
      <c r="A26" s="24"/>
      <c r="B26" s="31"/>
      <c r="C26" s="36" t="s">
        <v>20</v>
      </c>
      <c r="D26" s="35">
        <v>189</v>
      </c>
      <c r="E26" s="62">
        <v>189</v>
      </c>
      <c r="F26" s="63">
        <f t="shared" si="0"/>
        <v>0</v>
      </c>
      <c r="G26" s="32"/>
      <c r="H26" s="25"/>
    </row>
    <row r="27" spans="1:8" x14ac:dyDescent="0.25">
      <c r="A27" s="24"/>
      <c r="B27" s="31"/>
      <c r="C27" s="36" t="s">
        <v>21</v>
      </c>
      <c r="D27" s="35">
        <v>482</v>
      </c>
      <c r="E27" s="62">
        <v>300</v>
      </c>
      <c r="F27" s="63">
        <f t="shared" si="0"/>
        <v>182</v>
      </c>
      <c r="G27" s="32"/>
      <c r="H27" s="25"/>
    </row>
    <row r="28" spans="1:8" x14ac:dyDescent="0.25">
      <c r="A28" s="24"/>
      <c r="B28" s="31"/>
      <c r="C28" s="36" t="s">
        <v>22</v>
      </c>
      <c r="D28" s="35"/>
      <c r="E28" s="62"/>
      <c r="F28" s="63">
        <f t="shared" si="0"/>
        <v>0</v>
      </c>
      <c r="G28" s="32"/>
      <c r="H28" s="25"/>
    </row>
    <row r="29" spans="1:8" x14ac:dyDescent="0.25">
      <c r="A29" s="24"/>
      <c r="B29" s="31"/>
      <c r="C29" s="36" t="s">
        <v>22</v>
      </c>
      <c r="D29" s="35"/>
      <c r="E29" s="62"/>
      <c r="F29" s="63">
        <f t="shared" si="0"/>
        <v>0</v>
      </c>
      <c r="G29" s="32"/>
      <c r="H29" s="25"/>
    </row>
    <row r="30" spans="1:8" x14ac:dyDescent="0.25">
      <c r="A30" s="24"/>
      <c r="B30" s="31"/>
      <c r="C30" s="36" t="s">
        <v>22</v>
      </c>
      <c r="D30" s="65"/>
      <c r="E30" s="66"/>
      <c r="F30" s="67">
        <f t="shared" si="0"/>
        <v>0</v>
      </c>
      <c r="G30" s="32"/>
      <c r="H30" s="25"/>
    </row>
    <row r="31" spans="1:8" x14ac:dyDescent="0.25">
      <c r="A31" s="24"/>
      <c r="B31" s="31"/>
      <c r="C31" s="64" t="s">
        <v>23</v>
      </c>
      <c r="D31" s="68">
        <f>SUM(D18:D30)</f>
        <v>1603</v>
      </c>
      <c r="E31" s="68">
        <f>SUM(E18:E30)</f>
        <v>1421</v>
      </c>
      <c r="F31" s="68">
        <f>SUM(F18:F30)</f>
        <v>182</v>
      </c>
      <c r="G31" s="32"/>
      <c r="H31" s="25"/>
    </row>
    <row r="32" spans="1:8" s="26" customFormat="1" ht="5.0999999999999996" customHeight="1" x14ac:dyDescent="0.25">
      <c r="A32" s="24"/>
      <c r="B32" s="31"/>
      <c r="G32" s="32"/>
      <c r="H32" s="25"/>
    </row>
    <row r="33" spans="1:8" x14ac:dyDescent="0.25">
      <c r="A33" s="24"/>
      <c r="B33" s="31"/>
      <c r="C33" s="88" t="s">
        <v>24</v>
      </c>
      <c r="D33" s="88"/>
      <c r="E33" s="88"/>
      <c r="F33" s="89"/>
      <c r="G33" s="32"/>
      <c r="H33" s="25"/>
    </row>
    <row r="34" spans="1:8" x14ac:dyDescent="0.25">
      <c r="A34" s="24"/>
      <c r="B34" s="31"/>
      <c r="C34" s="34" t="s">
        <v>25</v>
      </c>
      <c r="D34" s="35">
        <v>500</v>
      </c>
      <c r="E34" s="62">
        <v>500</v>
      </c>
      <c r="F34" s="63">
        <f t="shared" ref="F34:F42" si="1">D34-E34</f>
        <v>0</v>
      </c>
      <c r="G34" s="32"/>
      <c r="H34" s="25"/>
    </row>
    <row r="35" spans="1:8" x14ac:dyDescent="0.25">
      <c r="A35" s="24"/>
      <c r="B35" s="31"/>
      <c r="C35" s="34" t="s">
        <v>26</v>
      </c>
      <c r="D35" s="35">
        <v>200</v>
      </c>
      <c r="E35" s="62">
        <v>200</v>
      </c>
      <c r="F35" s="63">
        <f t="shared" si="1"/>
        <v>0</v>
      </c>
      <c r="G35" s="32"/>
      <c r="H35" s="25"/>
    </row>
    <row r="36" spans="1:8" x14ac:dyDescent="0.25">
      <c r="A36" s="24"/>
      <c r="B36" s="31"/>
      <c r="C36" s="34" t="s">
        <v>27</v>
      </c>
      <c r="D36" s="35">
        <v>125</v>
      </c>
      <c r="E36" s="62">
        <v>125</v>
      </c>
      <c r="F36" s="63">
        <f t="shared" si="1"/>
        <v>0</v>
      </c>
      <c r="G36" s="32"/>
      <c r="H36" s="25"/>
    </row>
    <row r="37" spans="1:8" x14ac:dyDescent="0.25">
      <c r="A37" s="24"/>
      <c r="B37" s="31"/>
      <c r="C37" s="34" t="s">
        <v>28</v>
      </c>
      <c r="D37" s="35"/>
      <c r="E37" s="62"/>
      <c r="F37" s="63">
        <f t="shared" si="1"/>
        <v>0</v>
      </c>
      <c r="G37" s="32"/>
      <c r="H37" s="25"/>
    </row>
    <row r="38" spans="1:8" x14ac:dyDescent="0.25">
      <c r="A38" s="24"/>
      <c r="B38" s="31"/>
      <c r="C38" s="34" t="s">
        <v>29</v>
      </c>
      <c r="D38" s="35"/>
      <c r="E38" s="62"/>
      <c r="F38" s="63">
        <f>D38-E38</f>
        <v>0</v>
      </c>
      <c r="G38" s="32"/>
      <c r="H38" s="25"/>
    </row>
    <row r="39" spans="1:8" x14ac:dyDescent="0.25">
      <c r="A39" s="24"/>
      <c r="B39" s="31"/>
      <c r="C39" s="34" t="s">
        <v>30</v>
      </c>
      <c r="D39" s="35"/>
      <c r="E39" s="62"/>
      <c r="F39" s="63">
        <f t="shared" si="1"/>
        <v>0</v>
      </c>
      <c r="G39" s="32"/>
      <c r="H39" s="25"/>
    </row>
    <row r="40" spans="1:8" x14ac:dyDescent="0.25">
      <c r="A40" s="24"/>
      <c r="B40" s="31"/>
      <c r="C40" s="36" t="s">
        <v>22</v>
      </c>
      <c r="D40" s="35"/>
      <c r="E40" s="62"/>
      <c r="F40" s="63">
        <f t="shared" si="1"/>
        <v>0</v>
      </c>
      <c r="G40" s="32"/>
      <c r="H40" s="25"/>
    </row>
    <row r="41" spans="1:8" x14ac:dyDescent="0.25">
      <c r="A41" s="24"/>
      <c r="B41" s="31"/>
      <c r="C41" s="36" t="s">
        <v>22</v>
      </c>
      <c r="D41" s="35"/>
      <c r="E41" s="62"/>
      <c r="F41" s="63">
        <f t="shared" si="1"/>
        <v>0</v>
      </c>
      <c r="G41" s="32"/>
      <c r="H41" s="25"/>
    </row>
    <row r="42" spans="1:8" x14ac:dyDescent="0.25">
      <c r="A42" s="24"/>
      <c r="B42" s="31"/>
      <c r="C42" s="36" t="s">
        <v>22</v>
      </c>
      <c r="D42" s="65"/>
      <c r="E42" s="66"/>
      <c r="F42" s="63">
        <f t="shared" si="1"/>
        <v>0</v>
      </c>
      <c r="G42" s="32"/>
      <c r="H42" s="25"/>
    </row>
    <row r="43" spans="1:8" x14ac:dyDescent="0.25">
      <c r="A43" s="24"/>
      <c r="B43" s="31"/>
      <c r="C43" s="64" t="s">
        <v>23</v>
      </c>
      <c r="D43" s="68">
        <f>SUM(D34:D42)</f>
        <v>825</v>
      </c>
      <c r="E43" s="68">
        <f>SUM(E34:E42)</f>
        <v>825</v>
      </c>
      <c r="F43" s="68">
        <f>SUM(F34:F42)</f>
        <v>0</v>
      </c>
      <c r="G43" s="32"/>
      <c r="H43" s="25"/>
    </row>
    <row r="44" spans="1:8" ht="5.0999999999999996" customHeight="1" x14ac:dyDescent="0.25">
      <c r="A44" s="24"/>
      <c r="B44" s="31"/>
      <c r="C44" s="37"/>
      <c r="D44" s="70"/>
      <c r="E44" s="70"/>
      <c r="F44" s="69"/>
      <c r="G44" s="32"/>
      <c r="H44" s="25"/>
    </row>
    <row r="45" spans="1:8" x14ac:dyDescent="0.25">
      <c r="A45" s="24"/>
      <c r="B45" s="31"/>
      <c r="C45" s="90" t="s">
        <v>31</v>
      </c>
      <c r="D45" s="91"/>
      <c r="E45" s="91"/>
      <c r="F45" s="92"/>
      <c r="G45" s="32"/>
      <c r="H45" s="25"/>
    </row>
    <row r="46" spans="1:8" x14ac:dyDescent="0.25">
      <c r="A46" s="24"/>
      <c r="B46" s="31"/>
      <c r="C46" s="34" t="s">
        <v>32</v>
      </c>
      <c r="D46" s="35">
        <v>255</v>
      </c>
      <c r="E46" s="62">
        <v>255</v>
      </c>
      <c r="F46" s="63">
        <f t="shared" ref="F46:F71" si="2">D46-E46</f>
        <v>0</v>
      </c>
      <c r="G46" s="32"/>
      <c r="H46" s="25"/>
    </row>
    <row r="47" spans="1:8" x14ac:dyDescent="0.25">
      <c r="A47" s="24"/>
      <c r="B47" s="31"/>
      <c r="C47" s="34" t="s">
        <v>33</v>
      </c>
      <c r="D47" s="35"/>
      <c r="E47" s="62"/>
      <c r="F47" s="63">
        <f t="shared" si="2"/>
        <v>0</v>
      </c>
      <c r="G47" s="32"/>
      <c r="H47" s="25"/>
    </row>
    <row r="48" spans="1:8" x14ac:dyDescent="0.25">
      <c r="A48" s="24"/>
      <c r="B48" s="31"/>
      <c r="C48" s="34" t="s">
        <v>34</v>
      </c>
      <c r="D48" s="35"/>
      <c r="E48" s="62"/>
      <c r="F48" s="63">
        <f t="shared" si="2"/>
        <v>0</v>
      </c>
      <c r="G48" s="32"/>
      <c r="H48" s="25"/>
    </row>
    <row r="49" spans="1:8" x14ac:dyDescent="0.25">
      <c r="A49" s="24"/>
      <c r="B49" s="31"/>
      <c r="C49" s="34" t="s">
        <v>35</v>
      </c>
      <c r="D49" s="35">
        <v>110</v>
      </c>
      <c r="E49" s="62">
        <v>110</v>
      </c>
      <c r="F49" s="63">
        <f t="shared" si="2"/>
        <v>0</v>
      </c>
      <c r="G49" s="32"/>
      <c r="H49" s="25"/>
    </row>
    <row r="50" spans="1:8" x14ac:dyDescent="0.25">
      <c r="A50" s="24"/>
      <c r="B50" s="31"/>
      <c r="C50" s="34" t="s">
        <v>36</v>
      </c>
      <c r="D50" s="35"/>
      <c r="E50" s="62"/>
      <c r="F50" s="63">
        <f t="shared" si="2"/>
        <v>0</v>
      </c>
      <c r="G50" s="32"/>
      <c r="H50" s="25"/>
    </row>
    <row r="51" spans="1:8" x14ac:dyDescent="0.25">
      <c r="A51" s="24"/>
      <c r="B51" s="31"/>
      <c r="C51" s="34" t="s">
        <v>37</v>
      </c>
      <c r="D51" s="35"/>
      <c r="E51" s="62"/>
      <c r="F51" s="63">
        <f t="shared" si="2"/>
        <v>0</v>
      </c>
      <c r="G51" s="32"/>
      <c r="H51" s="25"/>
    </row>
    <row r="52" spans="1:8" x14ac:dyDescent="0.25">
      <c r="A52" s="24"/>
      <c r="B52" s="31"/>
      <c r="C52" s="36" t="s">
        <v>30</v>
      </c>
      <c r="D52" s="35"/>
      <c r="E52" s="62"/>
      <c r="F52" s="63">
        <f t="shared" si="2"/>
        <v>0</v>
      </c>
      <c r="G52" s="32"/>
      <c r="H52" s="25"/>
    </row>
    <row r="53" spans="1:8" x14ac:dyDescent="0.25">
      <c r="A53" s="24"/>
      <c r="B53" s="31"/>
      <c r="C53" s="36" t="s">
        <v>22</v>
      </c>
      <c r="D53" s="35"/>
      <c r="E53" s="62"/>
      <c r="F53" s="63">
        <f t="shared" si="2"/>
        <v>0</v>
      </c>
      <c r="G53" s="32"/>
      <c r="H53" s="25"/>
    </row>
    <row r="54" spans="1:8" x14ac:dyDescent="0.25">
      <c r="A54" s="24"/>
      <c r="B54" s="31"/>
      <c r="C54" s="36" t="s">
        <v>22</v>
      </c>
      <c r="D54" s="35"/>
      <c r="E54" s="62"/>
      <c r="F54" s="63">
        <f t="shared" si="2"/>
        <v>0</v>
      </c>
      <c r="G54" s="32"/>
      <c r="H54" s="25"/>
    </row>
    <row r="55" spans="1:8" x14ac:dyDescent="0.25">
      <c r="A55" s="24"/>
      <c r="B55" s="31"/>
      <c r="C55" s="34" t="s">
        <v>22</v>
      </c>
      <c r="D55" s="65"/>
      <c r="E55" s="66"/>
      <c r="F55" s="63">
        <f t="shared" si="2"/>
        <v>0</v>
      </c>
      <c r="G55" s="32"/>
      <c r="H55" s="25"/>
    </row>
    <row r="56" spans="1:8" x14ac:dyDescent="0.25">
      <c r="A56" s="24"/>
      <c r="B56" s="31"/>
      <c r="C56" s="64" t="s">
        <v>23</v>
      </c>
      <c r="D56" s="68">
        <f>SUM(D46:D55)</f>
        <v>365</v>
      </c>
      <c r="E56" s="68">
        <f>SUM(E46:E55)</f>
        <v>365</v>
      </c>
      <c r="F56" s="68">
        <f>SUM(F46:F55)</f>
        <v>0</v>
      </c>
      <c r="G56" s="32"/>
      <c r="H56" s="25"/>
    </row>
    <row r="57" spans="1:8" ht="5.0999999999999996" customHeight="1" x14ac:dyDescent="0.25">
      <c r="A57" s="24"/>
      <c r="B57" s="31"/>
      <c r="C57" s="37"/>
      <c r="D57" s="70"/>
      <c r="E57" s="70"/>
      <c r="F57" s="69"/>
      <c r="G57" s="32"/>
      <c r="H57" s="25"/>
    </row>
    <row r="58" spans="1:8" x14ac:dyDescent="0.25">
      <c r="A58" s="24"/>
      <c r="B58" s="31"/>
      <c r="C58" s="90" t="s">
        <v>30</v>
      </c>
      <c r="D58" s="91"/>
      <c r="E58" s="91"/>
      <c r="F58" s="92"/>
      <c r="G58" s="32"/>
      <c r="H58" s="25"/>
    </row>
    <row r="59" spans="1:8" x14ac:dyDescent="0.25">
      <c r="A59" s="24"/>
      <c r="B59" s="31"/>
      <c r="C59" s="34" t="s">
        <v>38</v>
      </c>
      <c r="D59" s="35">
        <v>360</v>
      </c>
      <c r="E59" s="62">
        <v>360</v>
      </c>
      <c r="F59" s="63">
        <f t="shared" si="2"/>
        <v>0</v>
      </c>
      <c r="G59" s="32"/>
      <c r="H59" s="25"/>
    </row>
    <row r="60" spans="1:8" x14ac:dyDescent="0.25">
      <c r="A60" s="24"/>
      <c r="B60" s="31"/>
      <c r="C60" s="34" t="s">
        <v>39</v>
      </c>
      <c r="D60" s="35">
        <v>500</v>
      </c>
      <c r="E60" s="62">
        <v>500</v>
      </c>
      <c r="F60" s="63">
        <f t="shared" si="2"/>
        <v>0</v>
      </c>
      <c r="G60" s="32"/>
      <c r="H60" s="25"/>
    </row>
    <row r="61" spans="1:8" x14ac:dyDescent="0.25">
      <c r="A61" s="24"/>
      <c r="B61" s="31"/>
      <c r="C61" s="34" t="s">
        <v>40</v>
      </c>
      <c r="D61" s="35">
        <v>125</v>
      </c>
      <c r="E61" s="62">
        <v>125</v>
      </c>
      <c r="F61" s="63">
        <f t="shared" si="2"/>
        <v>0</v>
      </c>
      <c r="G61" s="32"/>
      <c r="H61" s="25"/>
    </row>
    <row r="62" spans="1:8" x14ac:dyDescent="0.25">
      <c r="A62" s="24"/>
      <c r="B62" s="31"/>
      <c r="C62" s="34" t="s">
        <v>41</v>
      </c>
      <c r="D62" s="35">
        <v>200</v>
      </c>
      <c r="E62" s="62">
        <v>100</v>
      </c>
      <c r="F62" s="63">
        <f t="shared" si="2"/>
        <v>100</v>
      </c>
      <c r="G62" s="32"/>
      <c r="H62" s="25"/>
    </row>
    <row r="63" spans="1:8" x14ac:dyDescent="0.25">
      <c r="A63" s="24"/>
      <c r="B63" s="31"/>
      <c r="C63" s="34" t="s">
        <v>42</v>
      </c>
      <c r="D63" s="35"/>
      <c r="E63" s="62"/>
      <c r="F63" s="63">
        <f t="shared" si="2"/>
        <v>0</v>
      </c>
      <c r="G63" s="32"/>
      <c r="H63" s="25"/>
    </row>
    <row r="64" spans="1:8" x14ac:dyDescent="0.25">
      <c r="A64" s="24"/>
      <c r="B64" s="31"/>
      <c r="C64" s="34" t="s">
        <v>43</v>
      </c>
      <c r="D64" s="35"/>
      <c r="E64" s="62"/>
      <c r="F64" s="63">
        <f t="shared" si="2"/>
        <v>0</v>
      </c>
      <c r="G64" s="32"/>
      <c r="H64" s="25"/>
    </row>
    <row r="65" spans="1:8" x14ac:dyDescent="0.25">
      <c r="A65" s="24"/>
      <c r="B65" s="31"/>
      <c r="C65" s="34" t="s">
        <v>44</v>
      </c>
      <c r="D65" s="35">
        <v>85</v>
      </c>
      <c r="E65" s="62">
        <v>85</v>
      </c>
      <c r="F65" s="63">
        <f t="shared" si="2"/>
        <v>0</v>
      </c>
      <c r="G65" s="32"/>
      <c r="H65" s="25"/>
    </row>
    <row r="66" spans="1:8" x14ac:dyDescent="0.25">
      <c r="A66" s="24"/>
      <c r="B66" s="31"/>
      <c r="C66" s="34" t="s">
        <v>45</v>
      </c>
      <c r="D66" s="35"/>
      <c r="E66" s="62"/>
      <c r="F66" s="63">
        <f t="shared" si="2"/>
        <v>0</v>
      </c>
      <c r="G66" s="32"/>
      <c r="H66" s="25"/>
    </row>
    <row r="67" spans="1:8" x14ac:dyDescent="0.25">
      <c r="A67" s="24"/>
      <c r="B67" s="31"/>
      <c r="C67" s="34" t="s">
        <v>46</v>
      </c>
      <c r="D67" s="35">
        <v>600</v>
      </c>
      <c r="E67" s="62">
        <v>600</v>
      </c>
      <c r="F67" s="63">
        <f t="shared" si="2"/>
        <v>0</v>
      </c>
      <c r="G67" s="32"/>
      <c r="H67" s="25"/>
    </row>
    <row r="68" spans="1:8" x14ac:dyDescent="0.25">
      <c r="A68" s="24"/>
      <c r="B68" s="31"/>
      <c r="C68" s="34" t="s">
        <v>30</v>
      </c>
      <c r="D68" s="35">
        <v>325</v>
      </c>
      <c r="E68" s="62">
        <v>325</v>
      </c>
      <c r="F68" s="63">
        <f t="shared" si="2"/>
        <v>0</v>
      </c>
      <c r="G68" s="32"/>
      <c r="H68" s="25"/>
    </row>
    <row r="69" spans="1:8" x14ac:dyDescent="0.25">
      <c r="A69" s="24"/>
      <c r="B69" s="31"/>
      <c r="C69" s="36" t="s">
        <v>22</v>
      </c>
      <c r="D69" s="35"/>
      <c r="E69" s="62"/>
      <c r="F69" s="63">
        <f t="shared" si="2"/>
        <v>0</v>
      </c>
      <c r="G69" s="32"/>
      <c r="H69" s="25"/>
    </row>
    <row r="70" spans="1:8" x14ac:dyDescent="0.25">
      <c r="A70" s="24"/>
      <c r="B70" s="31"/>
      <c r="C70" s="36" t="s">
        <v>22</v>
      </c>
      <c r="D70" s="35"/>
      <c r="E70" s="62"/>
      <c r="F70" s="63">
        <f t="shared" si="2"/>
        <v>0</v>
      </c>
      <c r="G70" s="32"/>
      <c r="H70" s="25"/>
    </row>
    <row r="71" spans="1:8" x14ac:dyDescent="0.25">
      <c r="A71" s="24"/>
      <c r="B71" s="31"/>
      <c r="C71" s="36" t="s">
        <v>22</v>
      </c>
      <c r="D71" s="65"/>
      <c r="E71" s="66"/>
      <c r="F71" s="63">
        <f t="shared" si="2"/>
        <v>0</v>
      </c>
      <c r="G71" s="32"/>
      <c r="H71" s="25"/>
    </row>
    <row r="72" spans="1:8" x14ac:dyDescent="0.25">
      <c r="A72" s="24"/>
      <c r="B72" s="31"/>
      <c r="C72" s="64" t="s">
        <v>23</v>
      </c>
      <c r="D72" s="68">
        <f>SUM(D59:D71)</f>
        <v>2195</v>
      </c>
      <c r="E72" s="68">
        <f>SUM(E59:E71)</f>
        <v>2095</v>
      </c>
      <c r="F72" s="68">
        <f>SUM(F59:F71)</f>
        <v>100</v>
      </c>
      <c r="G72" s="32"/>
      <c r="H72" s="25"/>
    </row>
    <row r="73" spans="1:8" x14ac:dyDescent="0.25">
      <c r="A73" s="24"/>
      <c r="B73" s="31"/>
      <c r="C73" s="26"/>
      <c r="D73" s="26"/>
      <c r="E73" s="26"/>
      <c r="F73" s="26"/>
      <c r="G73" s="32"/>
      <c r="H73" s="25"/>
    </row>
    <row r="74" spans="1:8" x14ac:dyDescent="0.25">
      <c r="A74" s="24"/>
      <c r="B74" s="31"/>
      <c r="C74" s="64" t="s">
        <v>47</v>
      </c>
      <c r="D74" s="68">
        <f>SUM(D56,D43,D31,D72)</f>
        <v>4988</v>
      </c>
      <c r="E74" s="68">
        <f>SUM(E56,E43,E31,E72)</f>
        <v>4706</v>
      </c>
      <c r="F74" s="68">
        <f>SUM(F56,F43,F31,F72)</f>
        <v>282</v>
      </c>
      <c r="G74" s="32"/>
      <c r="H74" s="25"/>
    </row>
    <row r="75" spans="1:8" x14ac:dyDescent="0.25">
      <c r="A75" s="24"/>
      <c r="B75" s="38"/>
      <c r="C75" s="39"/>
      <c r="D75" s="39"/>
      <c r="E75" s="39"/>
      <c r="F75" s="39"/>
      <c r="G75" s="40"/>
      <c r="H75" s="25"/>
    </row>
    <row r="76" spans="1:8" x14ac:dyDescent="0.25">
      <c r="A76" s="24"/>
      <c r="B76" s="26"/>
      <c r="C76" s="26"/>
      <c r="D76" s="26"/>
      <c r="E76" s="26"/>
      <c r="F76" s="26"/>
      <c r="G76" s="26"/>
      <c r="H76" s="25"/>
    </row>
    <row r="77" spans="1:8" x14ac:dyDescent="0.25">
      <c r="A77" s="41"/>
      <c r="B77" s="42"/>
      <c r="C77" s="42"/>
      <c r="D77" s="42"/>
      <c r="E77" s="42"/>
      <c r="F77" s="42"/>
      <c r="G77" s="42"/>
      <c r="H77" s="43"/>
    </row>
  </sheetData>
  <mergeCells count="10">
    <mergeCell ref="C17:F17"/>
    <mergeCell ref="C33:F33"/>
    <mergeCell ref="C45:F45"/>
    <mergeCell ref="C58:F58"/>
    <mergeCell ref="B3:G3"/>
    <mergeCell ref="D5:E5"/>
    <mergeCell ref="D6:E6"/>
    <mergeCell ref="C8:F8"/>
    <mergeCell ref="C9:C10"/>
    <mergeCell ref="B13:G13"/>
  </mergeCells>
  <conditionalFormatting sqref="D6">
    <cfRule type="cellIs" dxfId="5" priority="2" stopIfTrue="1" operator="lessThanOrEqual">
      <formula>0</formula>
    </cfRule>
  </conditionalFormatting>
  <conditionalFormatting sqref="D18:F30">
    <cfRule type="iconSet" priority="1">
      <iconSet reverse="1">
        <cfvo type="percent" val="0"/>
        <cfvo type="num" val="300"/>
        <cfvo type="num" val="500"/>
      </iconSet>
    </cfRule>
  </conditionalFormatting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14</vt:i4>
      </vt:variant>
    </vt:vector>
  </HeadingPairs>
  <TitlesOfParts>
    <vt:vector size="14" baseType="lpstr">
      <vt:lpstr>Início</vt:lpstr>
      <vt:lpstr>Home</vt:lpstr>
      <vt:lpstr>Jan</vt:lpstr>
      <vt:lpstr>Fev</vt:lpstr>
      <vt:lpstr>Mar</vt:lpstr>
      <vt:lpstr>Abr</vt:lpstr>
      <vt:lpstr>Mai</vt:lpstr>
      <vt:lpstr>Jun</vt:lpstr>
      <vt:lpstr>Jul</vt:lpstr>
      <vt:lpstr>Ago</vt:lpstr>
      <vt:lpstr>Set</vt:lpstr>
      <vt:lpstr>Out</vt:lpstr>
      <vt:lpstr>Nov</vt:lpstr>
      <vt:lpstr>Dez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SIASUS</dc:creator>
  <cp:lastModifiedBy>Altemar Mota</cp:lastModifiedBy>
  <dcterms:created xsi:type="dcterms:W3CDTF">2016-01-06T14:36:35Z</dcterms:created>
  <dcterms:modified xsi:type="dcterms:W3CDTF">2024-05-23T22:48:29Z</dcterms:modified>
</cp:coreProperties>
</file>