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540" windowWidth="27795" windowHeight="12165"/>
  </bookViews>
  <sheets>
    <sheet name="Inicio" sheetId="17" r:id="rId1"/>
    <sheet name="Vigilante" sheetId="16" r:id="rId2"/>
    <sheet name="BD" sheetId="18" r:id="rId3"/>
  </sheets>
  <definedNames>
    <definedName name="_xlnm._FilterDatabase" localSheetId="1" hidden="1">Vigilante!$A$8:$F$8</definedName>
  </definedNames>
  <calcPr calcId="144525"/>
</workbook>
</file>

<file path=xl/calcChain.xml><?xml version="1.0" encoding="utf-8"?>
<calcChain xmlns="http://schemas.openxmlformats.org/spreadsheetml/2006/main">
  <c r="I8" i="16" l="1"/>
  <c r="F5" i="16" s="1"/>
  <c r="F6" i="16" l="1"/>
  <c r="F7" i="16" l="1"/>
  <c r="H8" i="17"/>
</calcChain>
</file>

<file path=xl/sharedStrings.xml><?xml version="1.0" encoding="utf-8"?>
<sst xmlns="http://schemas.openxmlformats.org/spreadsheetml/2006/main" count="118" uniqueCount="99">
  <si>
    <t>Valor</t>
  </si>
  <si>
    <t>Mês Ref.</t>
  </si>
  <si>
    <t>Data receb.</t>
  </si>
  <si>
    <t>Obs:</t>
  </si>
  <si>
    <t>Valor do Contrato</t>
  </si>
  <si>
    <t>Valor Restante</t>
  </si>
  <si>
    <t>Contrato</t>
  </si>
  <si>
    <t>Instituto Federal de Roraima - IFRR</t>
  </si>
  <si>
    <t>Coordenação de Gestão de Contrato</t>
  </si>
  <si>
    <t>Relatório</t>
  </si>
  <si>
    <t>Valor Pago</t>
  </si>
  <si>
    <t>NFS-e</t>
  </si>
  <si>
    <t>Vigência</t>
  </si>
  <si>
    <t>Inicio</t>
  </si>
  <si>
    <t>Fim</t>
  </si>
  <si>
    <t xml:space="preserve"> Serviço de Vigilância</t>
  </si>
  <si>
    <t>Valor Atual</t>
  </si>
  <si>
    <t>Cont. nº 04/2018</t>
  </si>
  <si>
    <t>Processo</t>
  </si>
  <si>
    <t>Aditivos e Apostilamentos</t>
  </si>
  <si>
    <t>Termos</t>
  </si>
  <si>
    <t>23230.000134.2018-50</t>
  </si>
  <si>
    <t>LOGO</t>
  </si>
  <si>
    <t>Campus Novo Paraíso</t>
  </si>
  <si>
    <t>Coordenação de Gestão de Contratos - CGC</t>
  </si>
  <si>
    <t>Descrição</t>
  </si>
  <si>
    <t>OBJETO</t>
  </si>
  <si>
    <t>SITUAÇÕES DO CONTRATO</t>
  </si>
  <si>
    <t>PUBLICAÇÃO</t>
  </si>
  <si>
    <t>SUAP</t>
  </si>
  <si>
    <t>Fiscal Técnico e Suplente</t>
  </si>
  <si>
    <t>Data</t>
  </si>
  <si>
    <t>Cadastrado?</t>
  </si>
  <si>
    <t>Titular</t>
  </si>
  <si>
    <t>Valor Global</t>
  </si>
  <si>
    <t>Saldo Atual</t>
  </si>
  <si>
    <t>Portal</t>
  </si>
  <si>
    <t>Exportado?</t>
  </si>
  <si>
    <t>Suplente</t>
  </si>
  <si>
    <t>Valor Mensal</t>
  </si>
  <si>
    <t>Digitalizada</t>
  </si>
  <si>
    <t>Garantia?</t>
  </si>
  <si>
    <t>Publico</t>
  </si>
  <si>
    <t>Termos Aditivos e Apostilamentos</t>
  </si>
  <si>
    <t>GARANTIA</t>
  </si>
  <si>
    <t>Termo</t>
  </si>
  <si>
    <t>Objeto</t>
  </si>
  <si>
    <t>Informações de Pagamento</t>
  </si>
  <si>
    <t>Referência</t>
  </si>
  <si>
    <t>Parcelas</t>
  </si>
  <si>
    <t>Saldo</t>
  </si>
  <si>
    <t>Obs.</t>
  </si>
  <si>
    <t>DADOS DA LICITAÇÃO</t>
  </si>
  <si>
    <t>LICITAÇÃO</t>
  </si>
  <si>
    <t>UASG</t>
  </si>
  <si>
    <t>Tipo</t>
  </si>
  <si>
    <t>Nº da Licitação</t>
  </si>
  <si>
    <t>DADOS DO EMPENHO</t>
  </si>
  <si>
    <t>Nº</t>
  </si>
  <si>
    <t>Nº Ítem</t>
  </si>
  <si>
    <t>Descrição do Ítem</t>
  </si>
  <si>
    <t>Opção</t>
  </si>
  <si>
    <t>SIASG</t>
  </si>
  <si>
    <t>Sim</t>
  </si>
  <si>
    <t>InCom</t>
  </si>
  <si>
    <t>Não</t>
  </si>
  <si>
    <t>Folha</t>
  </si>
  <si>
    <t>Nome da Empresa</t>
  </si>
  <si>
    <t>CNPJ</t>
  </si>
  <si>
    <t>Telefone:</t>
  </si>
  <si>
    <t>Representante</t>
  </si>
  <si>
    <t>Preposto</t>
  </si>
  <si>
    <t>04/2018</t>
  </si>
  <si>
    <t>Serviço continuado de vigilância patrimonial armada/desarmada.</t>
  </si>
  <si>
    <t>Fiscal</t>
  </si>
  <si>
    <t>Acrescimo</t>
  </si>
  <si>
    <t>Supressão</t>
  </si>
  <si>
    <t>Desn.</t>
  </si>
  <si>
    <t>Prorrogação</t>
  </si>
  <si>
    <t>Repactuação</t>
  </si>
  <si>
    <t>Reajuste</t>
  </si>
  <si>
    <t>Magno dos Santos</t>
  </si>
  <si>
    <t>Marcio Patricio dos Santos Mota</t>
  </si>
  <si>
    <t>20/2018</t>
  </si>
  <si>
    <t>Pregão Eletrônico</t>
  </si>
  <si>
    <t>SEGURPRO Vigilância Patrimonial</t>
  </si>
  <si>
    <t>25.278.459/0005-06</t>
  </si>
  <si>
    <t>Bruno Valério Juan e Silva</t>
  </si>
  <si>
    <t>2018NE800069</t>
  </si>
  <si>
    <t>Posto diurno</t>
  </si>
  <si>
    <t>Posto Noturno</t>
  </si>
  <si>
    <t>CNP-158351</t>
  </si>
  <si>
    <t>REI-158152</t>
  </si>
  <si>
    <t>CBV-158350</t>
  </si>
  <si>
    <t>AMA-158510</t>
  </si>
  <si>
    <t>Conta de Contrato?</t>
  </si>
  <si>
    <t>Conta de Contrato</t>
  </si>
  <si>
    <t>Período</t>
  </si>
  <si>
    <t>Observações.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</si>
</sst>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R$&quot;\ #,##0.00"/>
    <numFmt numFmtId="165" formatCode="00000000"/>
    <numFmt numFmtId="166" formatCode="_-[$R$-416]\ * #,##0.00_-;\-[$R$-416]\ * #,##0.00_-;_-[$R$-416]\ * &quot;-&quot;??_-;_-@_-"/>
    <numFmt numFmtId="167" formatCode="&quot;R$&quot;#,##0.00"/>
  </numFmts>
  <fonts count="1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2" fillId="0" borderId="0" xfId="0" applyFont="1"/>
    <xf numFmtId="164" fontId="2" fillId="0" borderId="1" xfId="0" applyNumberFormat="1" applyFont="1" applyBorder="1"/>
    <xf numFmtId="17" fontId="2" fillId="0" borderId="1" xfId="0" applyNumberFormat="1" applyFont="1" applyBorder="1"/>
    <xf numFmtId="14" fontId="2" fillId="0" borderId="1" xfId="0" applyNumberFormat="1" applyFont="1" applyBorder="1"/>
    <xf numFmtId="0" fontId="2" fillId="0" borderId="1" xfId="0" applyFont="1" applyBorder="1"/>
    <xf numFmtId="164" fontId="1" fillId="4" borderId="1" xfId="0" applyNumberFormat="1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64" fontId="1" fillId="0" borderId="6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3" borderId="7" xfId="0" applyFont="1" applyFill="1" applyBorder="1"/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4" fontId="2" fillId="6" borderId="1" xfId="0" applyNumberFormat="1" applyFont="1" applyFill="1" applyBorder="1"/>
    <xf numFmtId="166" fontId="2" fillId="0" borderId="13" xfId="0" applyNumberFormat="1" applyFont="1" applyFill="1" applyBorder="1" applyAlignment="1">
      <alignment horizontal="center"/>
    </xf>
    <xf numFmtId="166" fontId="2" fillId="0" borderId="13" xfId="0" applyNumberFormat="1" applyFont="1" applyFill="1" applyBorder="1"/>
    <xf numFmtId="0" fontId="2" fillId="3" borderId="0" xfId="0" applyFont="1" applyFill="1"/>
    <xf numFmtId="0" fontId="4" fillId="3" borderId="0" xfId="0" applyFont="1" applyFill="1" applyBorder="1" applyAlignment="1">
      <alignment horizontal="left"/>
    </xf>
    <xf numFmtId="164" fontId="1" fillId="3" borderId="15" xfId="0" applyNumberFormat="1" applyFont="1" applyFill="1" applyBorder="1" applyAlignment="1">
      <alignment horizontal="center"/>
    </xf>
    <xf numFmtId="164" fontId="1" fillId="3" borderId="16" xfId="0" applyNumberFormat="1" applyFont="1" applyFill="1" applyBorder="1" applyAlignment="1">
      <alignment horizontal="center"/>
    </xf>
    <xf numFmtId="164" fontId="1" fillId="3" borderId="0" xfId="0" applyNumberFormat="1" applyFont="1" applyFill="1" applyBorder="1" applyAlignment="1">
      <alignment horizontal="center"/>
    </xf>
    <xf numFmtId="166" fontId="2" fillId="0" borderId="18" xfId="0" applyNumberFormat="1" applyFont="1" applyFill="1" applyBorder="1"/>
    <xf numFmtId="0" fontId="3" fillId="10" borderId="1" xfId="0" applyFont="1" applyFill="1" applyBorder="1"/>
    <xf numFmtId="166" fontId="3" fillId="8" borderId="1" xfId="0" applyNumberFormat="1" applyFont="1" applyFill="1" applyBorder="1"/>
    <xf numFmtId="17" fontId="2" fillId="9" borderId="14" xfId="0" applyNumberFormat="1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/>
    </xf>
    <xf numFmtId="0" fontId="2" fillId="9" borderId="17" xfId="0" applyFont="1" applyFill="1" applyBorder="1" applyAlignment="1">
      <alignment horizontal="center"/>
    </xf>
    <xf numFmtId="164" fontId="2" fillId="0" borderId="0" xfId="0" applyNumberFormat="1" applyFont="1"/>
    <xf numFmtId="0" fontId="2" fillId="3" borderId="0" xfId="0" applyFont="1" applyFill="1" applyAlignment="1">
      <alignment horizontal="center"/>
    </xf>
    <xf numFmtId="17" fontId="3" fillId="8" borderId="14" xfId="0" applyNumberFormat="1" applyFont="1" applyFill="1" applyBorder="1" applyAlignment="1">
      <alignment horizontal="center" vertical="center"/>
    </xf>
    <xf numFmtId="166" fontId="3" fillId="8" borderId="13" xfId="0" applyNumberFormat="1" applyFont="1" applyFill="1" applyBorder="1" applyAlignment="1">
      <alignment horizontal="center"/>
    </xf>
    <xf numFmtId="0" fontId="0" fillId="11" borderId="0" xfId="0" applyFill="1"/>
    <xf numFmtId="0" fontId="0" fillId="11" borderId="20" xfId="0" applyFill="1" applyBorder="1"/>
    <xf numFmtId="0" fontId="3" fillId="12" borderId="24" xfId="0" applyFont="1" applyFill="1" applyBorder="1" applyAlignment="1">
      <alignment horizontal="left" vertical="center"/>
    </xf>
    <xf numFmtId="0" fontId="3" fillId="12" borderId="24" xfId="0" applyFont="1" applyFill="1" applyBorder="1"/>
    <xf numFmtId="0" fontId="0" fillId="12" borderId="24" xfId="0" applyFill="1" applyBorder="1" applyAlignment="1"/>
    <xf numFmtId="0" fontId="0" fillId="12" borderId="0" xfId="0" applyFill="1" applyBorder="1" applyAlignment="1">
      <alignment horizontal="right"/>
    </xf>
    <xf numFmtId="0" fontId="0" fillId="0" borderId="28" xfId="0" applyBorder="1"/>
    <xf numFmtId="0" fontId="0" fillId="12" borderId="29" xfId="0" applyFill="1" applyBorder="1"/>
    <xf numFmtId="0" fontId="3" fillId="12" borderId="16" xfId="0" applyFont="1" applyFill="1" applyBorder="1" applyAlignment="1">
      <alignment horizontal="center"/>
    </xf>
    <xf numFmtId="0" fontId="3" fillId="12" borderId="32" xfId="0" applyFont="1" applyFill="1" applyBorder="1" applyAlignment="1">
      <alignment horizontal="center"/>
    </xf>
    <xf numFmtId="0" fontId="3" fillId="12" borderId="29" xfId="0" applyFont="1" applyFill="1" applyBorder="1" applyAlignment="1">
      <alignment horizontal="left"/>
    </xf>
    <xf numFmtId="164" fontId="9" fillId="12" borderId="33" xfId="0" applyNumberFormat="1" applyFont="1" applyFill="1" applyBorder="1" applyAlignment="1">
      <alignment horizontal="center"/>
    </xf>
    <xf numFmtId="0" fontId="0" fillId="11" borderId="34" xfId="0" applyFill="1" applyBorder="1"/>
    <xf numFmtId="0" fontId="0" fillId="12" borderId="24" xfId="0" applyFill="1" applyBorder="1"/>
    <xf numFmtId="164" fontId="1" fillId="0" borderId="35" xfId="0" applyNumberFormat="1" applyFont="1" applyFill="1" applyBorder="1" applyAlignment="1">
      <alignment horizontal="center"/>
    </xf>
    <xf numFmtId="0" fontId="0" fillId="12" borderId="25" xfId="0" applyFill="1" applyBorder="1"/>
    <xf numFmtId="0" fontId="0" fillId="12" borderId="26" xfId="0" applyFill="1" applyBorder="1"/>
    <xf numFmtId="0" fontId="0" fillId="12" borderId="36" xfId="0" applyFill="1" applyBorder="1"/>
    <xf numFmtId="0" fontId="0" fillId="12" borderId="37" xfId="0" applyFill="1" applyBorder="1"/>
    <xf numFmtId="0" fontId="0" fillId="11" borderId="27" xfId="0" applyFill="1" applyBorder="1"/>
    <xf numFmtId="0" fontId="0" fillId="12" borderId="27" xfId="0" applyFill="1" applyBorder="1"/>
    <xf numFmtId="14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9" borderId="2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0" fillId="11" borderId="0" xfId="0" applyFill="1" applyBorder="1"/>
    <xf numFmtId="1" fontId="0" fillId="0" borderId="0" xfId="0" applyNumberFormat="1" applyBorder="1" applyAlignment="1">
      <alignment horizontal="center"/>
    </xf>
    <xf numFmtId="167" fontId="0" fillId="0" borderId="0" xfId="0" applyNumberFormat="1" applyBorder="1" applyAlignment="1"/>
    <xf numFmtId="14" fontId="0" fillId="0" borderId="0" xfId="0" applyNumberFormat="1" applyBorder="1"/>
    <xf numFmtId="167" fontId="0" fillId="0" borderId="26" xfId="0" applyNumberFormat="1" applyBorder="1" applyAlignment="1"/>
    <xf numFmtId="0" fontId="0" fillId="0" borderId="26" xfId="0" applyBorder="1"/>
    <xf numFmtId="0" fontId="0" fillId="12" borderId="41" xfId="0" applyFont="1" applyFill="1" applyBorder="1" applyAlignment="1"/>
    <xf numFmtId="0" fontId="0" fillId="12" borderId="0" xfId="0" applyFill="1" applyBorder="1" applyAlignment="1"/>
    <xf numFmtId="0" fontId="0" fillId="13" borderId="1" xfId="0" applyFill="1" applyBorder="1"/>
    <xf numFmtId="0" fontId="0" fillId="13" borderId="1" xfId="0" applyFill="1" applyBorder="1" applyAlignment="1">
      <alignment horizontal="center"/>
    </xf>
    <xf numFmtId="0" fontId="0" fillId="12" borderId="0" xfId="0" applyFill="1" applyBorder="1"/>
    <xf numFmtId="0" fontId="0" fillId="2" borderId="1" xfId="0" applyFill="1" applyBorder="1"/>
    <xf numFmtId="0" fontId="0" fillId="0" borderId="4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17" fontId="2" fillId="9" borderId="24" xfId="0" applyNumberFormat="1" applyFont="1" applyFill="1" applyBorder="1" applyAlignment="1">
      <alignment horizontal="center" vertical="center"/>
    </xf>
    <xf numFmtId="17" fontId="2" fillId="9" borderId="0" xfId="0" applyNumberFormat="1" applyFont="1" applyFill="1" applyBorder="1" applyAlignment="1">
      <alignment horizontal="center" vertical="center"/>
    </xf>
    <xf numFmtId="0" fontId="0" fillId="14" borderId="4" xfId="0" applyFill="1" applyBorder="1" applyAlignment="1">
      <alignment horizontal="left"/>
    </xf>
    <xf numFmtId="0" fontId="0" fillId="14" borderId="15" xfId="0" applyFill="1" applyBorder="1" applyAlignment="1">
      <alignment horizontal="left"/>
    </xf>
    <xf numFmtId="0" fontId="0" fillId="14" borderId="5" xfId="0" applyFill="1" applyBorder="1" applyAlignment="1">
      <alignment horizontal="left"/>
    </xf>
    <xf numFmtId="167" fontId="0" fillId="0" borderId="0" xfId="0" applyNumberFormat="1" applyBorder="1" applyAlignment="1">
      <alignment horizontal="center"/>
    </xf>
    <xf numFmtId="14" fontId="0" fillId="0" borderId="0" xfId="0" applyNumberFormat="1" applyBorder="1" applyAlignment="1">
      <alignment horizontal="left" vertical="top"/>
    </xf>
    <xf numFmtId="0" fontId="0" fillId="0" borderId="20" xfId="0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/>
    </xf>
    <xf numFmtId="0" fontId="7" fillId="7" borderId="22" xfId="0" applyFont="1" applyFill="1" applyBorder="1" applyAlignment="1">
      <alignment horizontal="center"/>
    </xf>
    <xf numFmtId="0" fontId="7" fillId="7" borderId="23" xfId="0" applyFont="1" applyFill="1" applyBorder="1" applyAlignment="1">
      <alignment horizontal="center"/>
    </xf>
    <xf numFmtId="0" fontId="7" fillId="7" borderId="24" xfId="0" applyFont="1" applyFill="1" applyBorder="1" applyAlignment="1">
      <alignment horizontal="center"/>
    </xf>
    <xf numFmtId="0" fontId="7" fillId="7" borderId="0" xfId="0" applyFont="1" applyFill="1" applyBorder="1" applyAlignment="1">
      <alignment horizontal="center"/>
    </xf>
    <xf numFmtId="0" fontId="7" fillId="7" borderId="20" xfId="0" applyFont="1" applyFill="1" applyBorder="1" applyAlignment="1">
      <alignment horizontal="center"/>
    </xf>
    <xf numFmtId="0" fontId="7" fillId="7" borderId="25" xfId="0" applyFont="1" applyFill="1" applyBorder="1" applyAlignment="1">
      <alignment horizontal="center"/>
    </xf>
    <xf numFmtId="0" fontId="7" fillId="7" borderId="26" xfId="0" applyFont="1" applyFill="1" applyBorder="1" applyAlignment="1">
      <alignment horizontal="center"/>
    </xf>
    <xf numFmtId="0" fontId="7" fillId="7" borderId="27" xfId="0" applyFont="1" applyFill="1" applyBorder="1" applyAlignment="1">
      <alignment horizontal="center"/>
    </xf>
    <xf numFmtId="0" fontId="3" fillId="12" borderId="24" xfId="0" applyFont="1" applyFill="1" applyBorder="1" applyAlignment="1">
      <alignment horizontal="center"/>
    </xf>
    <xf numFmtId="0" fontId="3" fillId="12" borderId="0" xfId="0" applyFont="1" applyFill="1" applyBorder="1" applyAlignment="1">
      <alignment horizontal="center"/>
    </xf>
    <xf numFmtId="0" fontId="3" fillId="12" borderId="28" xfId="0" applyFont="1" applyFill="1" applyBorder="1" applyAlignment="1">
      <alignment horizontal="center"/>
    </xf>
    <xf numFmtId="0" fontId="3" fillId="12" borderId="29" xfId="0" applyFont="1" applyFill="1" applyBorder="1" applyAlignment="1">
      <alignment horizontal="center"/>
    </xf>
    <xf numFmtId="0" fontId="5" fillId="12" borderId="30" xfId="0" applyFont="1" applyFill="1" applyBorder="1" applyAlignment="1">
      <alignment horizontal="center"/>
    </xf>
    <xf numFmtId="0" fontId="5" fillId="12" borderId="15" xfId="0" applyFont="1" applyFill="1" applyBorder="1" applyAlignment="1">
      <alignment horizontal="center"/>
    </xf>
    <xf numFmtId="0" fontId="5" fillId="12" borderId="31" xfId="0" applyFont="1" applyFill="1" applyBorder="1" applyAlignment="1">
      <alignment horizontal="center"/>
    </xf>
    <xf numFmtId="49" fontId="2" fillId="6" borderId="1" xfId="0" applyNumberFormat="1" applyFont="1" applyFill="1" applyBorder="1" applyAlignment="1">
      <alignment horizontal="left" vertical="center"/>
    </xf>
    <xf numFmtId="0" fontId="8" fillId="6" borderId="29" xfId="0" applyFont="1" applyFill="1" applyBorder="1" applyAlignment="1">
      <alignment horizontal="left" vertical="center" wrapText="1"/>
    </xf>
    <xf numFmtId="0" fontId="8" fillId="6" borderId="0" xfId="0" applyFont="1" applyFill="1" applyBorder="1" applyAlignment="1">
      <alignment horizontal="left" vertical="center" wrapText="1"/>
    </xf>
    <xf numFmtId="0" fontId="8" fillId="6" borderId="28" xfId="0" applyFont="1" applyFill="1" applyBorder="1" applyAlignment="1">
      <alignment horizontal="left" vertical="center" wrapText="1"/>
    </xf>
    <xf numFmtId="0" fontId="8" fillId="6" borderId="4" xfId="0" applyFont="1" applyFill="1" applyBorder="1" applyAlignment="1">
      <alignment horizontal="left" vertical="center" wrapText="1"/>
    </xf>
    <xf numFmtId="0" fontId="8" fillId="6" borderId="15" xfId="0" applyFont="1" applyFill="1" applyBorder="1" applyAlignment="1">
      <alignment horizontal="left" vertical="center" wrapText="1"/>
    </xf>
    <xf numFmtId="0" fontId="8" fillId="6" borderId="5" xfId="0" applyFont="1" applyFill="1" applyBorder="1" applyAlignment="1">
      <alignment horizontal="left" vertical="center" wrapText="1"/>
    </xf>
    <xf numFmtId="0" fontId="5" fillId="12" borderId="24" xfId="0" applyFont="1" applyFill="1" applyBorder="1" applyAlignment="1">
      <alignment horizontal="center"/>
    </xf>
    <xf numFmtId="0" fontId="5" fillId="12" borderId="0" xfId="0" applyFont="1" applyFill="1" applyBorder="1" applyAlignment="1">
      <alignment horizontal="center"/>
    </xf>
    <xf numFmtId="0" fontId="5" fillId="12" borderId="28" xfId="0" applyFont="1" applyFill="1" applyBorder="1" applyAlignment="1">
      <alignment horizontal="center"/>
    </xf>
    <xf numFmtId="0" fontId="5" fillId="12" borderId="29" xfId="0" applyFont="1" applyFill="1" applyBorder="1" applyAlignment="1">
      <alignment horizontal="center"/>
    </xf>
    <xf numFmtId="0" fontId="5" fillId="12" borderId="20" xfId="0" applyFont="1" applyFill="1" applyBorder="1" applyAlignment="1">
      <alignment horizontal="center"/>
    </xf>
    <xf numFmtId="49" fontId="2" fillId="6" borderId="1" xfId="0" applyNumberFormat="1" applyFont="1" applyFill="1" applyBorder="1" applyAlignment="1">
      <alignment horizontal="left"/>
    </xf>
    <xf numFmtId="14" fontId="0" fillId="0" borderId="0" xfId="0" applyNumberForma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20" xfId="0" applyBorder="1" applyAlignment="1">
      <alignment horizontal="left"/>
    </xf>
    <xf numFmtId="0" fontId="3" fillId="12" borderId="24" xfId="0" applyFont="1" applyFill="1" applyBorder="1" applyAlignment="1">
      <alignment horizontal="center" vertical="center"/>
    </xf>
    <xf numFmtId="164" fontId="1" fillId="6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4" fontId="0" fillId="0" borderId="16" xfId="0" applyNumberFormat="1" applyBorder="1" applyAlignment="1">
      <alignment horizontal="left"/>
    </xf>
    <xf numFmtId="0" fontId="0" fillId="12" borderId="24" xfId="0" applyFill="1" applyBorder="1" applyAlignment="1">
      <alignment horizontal="center"/>
    </xf>
    <xf numFmtId="0" fontId="0" fillId="12" borderId="0" xfId="0" applyFill="1" applyBorder="1" applyAlignment="1">
      <alignment horizontal="center"/>
    </xf>
    <xf numFmtId="0" fontId="10" fillId="11" borderId="21" xfId="0" applyFont="1" applyFill="1" applyBorder="1" applyAlignment="1">
      <alignment horizontal="center"/>
    </xf>
    <xf numFmtId="0" fontId="10" fillId="11" borderId="22" xfId="0" applyFont="1" applyFill="1" applyBorder="1" applyAlignment="1">
      <alignment horizontal="center"/>
    </xf>
    <xf numFmtId="0" fontId="10" fillId="11" borderId="23" xfId="0" applyFont="1" applyFill="1" applyBorder="1" applyAlignment="1">
      <alignment horizontal="center"/>
    </xf>
    <xf numFmtId="0" fontId="6" fillId="11" borderId="21" xfId="0" applyFont="1" applyFill="1" applyBorder="1" applyAlignment="1">
      <alignment horizontal="center"/>
    </xf>
    <xf numFmtId="0" fontId="6" fillId="11" borderId="38" xfId="0" applyFont="1" applyFill="1" applyBorder="1" applyAlignment="1">
      <alignment horizontal="center"/>
    </xf>
    <xf numFmtId="0" fontId="6" fillId="11" borderId="39" xfId="0" applyFont="1" applyFill="1" applyBorder="1" applyAlignment="1">
      <alignment horizontal="center"/>
    </xf>
    <xf numFmtId="0" fontId="6" fillId="11" borderId="40" xfId="0" applyFont="1" applyFill="1" applyBorder="1" applyAlignment="1">
      <alignment horizontal="center"/>
    </xf>
    <xf numFmtId="17" fontId="3" fillId="9" borderId="14" xfId="0" applyNumberFormat="1" applyFont="1" applyFill="1" applyBorder="1" applyAlignment="1">
      <alignment horizontal="center" vertical="center"/>
    </xf>
    <xf numFmtId="17" fontId="3" fillId="9" borderId="1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/>
    </xf>
    <xf numFmtId="0" fontId="0" fillId="12" borderId="25" xfId="0" applyFill="1" applyBorder="1" applyAlignment="1">
      <alignment horizontal="center"/>
    </xf>
    <xf numFmtId="0" fontId="0" fillId="12" borderId="26" xfId="0" applyFill="1" applyBorder="1" applyAlignment="1">
      <alignment horizontal="center"/>
    </xf>
    <xf numFmtId="0" fontId="6" fillId="11" borderId="43" xfId="0" applyFont="1" applyFill="1" applyBorder="1" applyAlignment="1">
      <alignment horizontal="center"/>
    </xf>
    <xf numFmtId="0" fontId="6" fillId="11" borderId="44" xfId="0" applyFont="1" applyFill="1" applyBorder="1" applyAlignment="1">
      <alignment horizontal="center"/>
    </xf>
    <xf numFmtId="0" fontId="11" fillId="9" borderId="4" xfId="0" applyFont="1" applyFill="1" applyBorder="1" applyAlignment="1">
      <alignment horizontal="center"/>
    </xf>
    <xf numFmtId="0" fontId="11" fillId="9" borderId="15" xfId="0" applyFont="1" applyFill="1" applyBorder="1" applyAlignment="1">
      <alignment horizontal="center"/>
    </xf>
    <xf numFmtId="0" fontId="11" fillId="9" borderId="5" xfId="0" applyFont="1" applyFill="1" applyBorder="1" applyAlignment="1">
      <alignment horizontal="center"/>
    </xf>
    <xf numFmtId="0" fontId="10" fillId="11" borderId="0" xfId="0" applyFont="1" applyFill="1" applyBorder="1" applyAlignment="1">
      <alignment horizontal="center"/>
    </xf>
    <xf numFmtId="0" fontId="10" fillId="11" borderId="20" xfId="0" applyFont="1" applyFill="1" applyBorder="1" applyAlignment="1">
      <alignment horizontal="center"/>
    </xf>
    <xf numFmtId="0" fontId="5" fillId="12" borderId="19" xfId="0" applyFont="1" applyFill="1" applyBorder="1" applyAlignment="1">
      <alignment horizontal="center"/>
    </xf>
    <xf numFmtId="0" fontId="5" fillId="12" borderId="40" xfId="0" applyFont="1" applyFill="1" applyBorder="1" applyAlignment="1">
      <alignment horizontal="center"/>
    </xf>
    <xf numFmtId="0" fontId="5" fillId="12" borderId="42" xfId="0" applyFont="1" applyFill="1" applyBorder="1" applyAlignment="1">
      <alignment horizontal="center"/>
    </xf>
    <xf numFmtId="0" fontId="0" fillId="1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17" fontId="2" fillId="9" borderId="25" xfId="0" applyNumberFormat="1" applyFont="1" applyFill="1" applyBorder="1" applyAlignment="1">
      <alignment horizontal="center" vertical="center"/>
    </xf>
    <xf numFmtId="17" fontId="2" fillId="9" borderId="26" xfId="0" applyNumberFormat="1" applyFont="1" applyFill="1" applyBorder="1" applyAlignment="1">
      <alignment horizontal="center" vertical="center"/>
    </xf>
    <xf numFmtId="167" fontId="0" fillId="0" borderId="26" xfId="0" applyNumberFormat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0" fillId="12" borderId="24" xfId="0" applyFill="1" applyBorder="1" applyAlignment="1">
      <alignment horizontal="left"/>
    </xf>
    <xf numFmtId="0" fontId="0" fillId="12" borderId="0" xfId="0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3" fillId="9" borderId="1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0" xfId="0" applyFont="1" applyFill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left"/>
    </xf>
    <xf numFmtId="0" fontId="4" fillId="7" borderId="11" xfId="0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76200</xdr:rowOff>
    </xdr:from>
    <xdr:to>
      <xdr:col>0</xdr:col>
      <xdr:colOff>1333500</xdr:colOff>
      <xdr:row>9</xdr:row>
      <xdr:rowOff>9525</xdr:rowOff>
    </xdr:to>
    <xdr:sp macro="" textlink="">
      <xdr:nvSpPr>
        <xdr:cNvPr id="2" name="Retângulo de cantos arredondados 1"/>
        <xdr:cNvSpPr/>
      </xdr:nvSpPr>
      <xdr:spPr>
        <a:xfrm>
          <a:off x="38100" y="1524000"/>
          <a:ext cx="1295400" cy="371475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200" b="1"/>
            <a:t>Menu Inicial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</xdr:col>
      <xdr:colOff>800100</xdr:colOff>
      <xdr:row>1</xdr:row>
      <xdr:rowOff>190500</xdr:rowOff>
    </xdr:to>
    <xdr:sp macro="" textlink="">
      <xdr:nvSpPr>
        <xdr:cNvPr id="2" name="Retângulo de cantos arredondados 1">
          <a:hlinkClick xmlns:r="http://schemas.openxmlformats.org/officeDocument/2006/relationships" r:id="rId1"/>
        </xdr:cNvPr>
        <xdr:cNvSpPr/>
      </xdr:nvSpPr>
      <xdr:spPr>
        <a:xfrm>
          <a:off x="28575" y="28575"/>
          <a:ext cx="1504950" cy="371475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400" b="1"/>
            <a:t>Voltar ao Menú</a:t>
          </a:r>
        </a:p>
        <a:p>
          <a:pPr algn="l"/>
          <a:endParaRPr lang="pt-BR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tabSelected="1" workbookViewId="0">
      <selection activeCell="C5" sqref="C5:D5"/>
    </sheetView>
  </sheetViews>
  <sheetFormatPr defaultRowHeight="15" x14ac:dyDescent="0.25"/>
  <cols>
    <col min="1" max="1" width="21" customWidth="1"/>
    <col min="2" max="2" width="9.28515625" bestFit="1" customWidth="1"/>
    <col min="3" max="4" width="11.85546875" bestFit="1" customWidth="1"/>
    <col min="5" max="5" width="13.5703125" customWidth="1"/>
    <col min="6" max="6" width="13" customWidth="1"/>
    <col min="7" max="7" width="12.5703125" customWidth="1"/>
    <col min="8" max="8" width="38.85546875" customWidth="1"/>
    <col min="9" max="9" width="3.42578125" customWidth="1"/>
    <col min="10" max="11" width="9.5703125" customWidth="1"/>
    <col min="12" max="12" width="10.7109375" customWidth="1"/>
    <col min="13" max="13" width="14.5703125" customWidth="1"/>
    <col min="20" max="20" width="3.42578125" customWidth="1"/>
  </cols>
  <sheetData>
    <row r="1" spans="1:20" ht="15.75" x14ac:dyDescent="0.25">
      <c r="A1" s="83" t="s">
        <v>22</v>
      </c>
      <c r="B1" s="84" t="s">
        <v>7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6"/>
      <c r="T1" s="33"/>
    </row>
    <row r="2" spans="1:20" ht="15.75" x14ac:dyDescent="0.25">
      <c r="A2" s="83"/>
      <c r="B2" s="87" t="s">
        <v>23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9"/>
      <c r="T2" s="33"/>
    </row>
    <row r="3" spans="1:20" ht="16.5" thickBot="1" x14ac:dyDescent="0.3">
      <c r="A3" s="83"/>
      <c r="B3" s="90" t="s">
        <v>24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2"/>
      <c r="T3" s="33"/>
    </row>
    <row r="4" spans="1:20" ht="15.75" x14ac:dyDescent="0.25">
      <c r="A4" s="83"/>
      <c r="B4" s="93" t="s">
        <v>25</v>
      </c>
      <c r="C4" s="94"/>
      <c r="D4" s="95"/>
      <c r="E4" s="96" t="s">
        <v>26</v>
      </c>
      <c r="F4" s="94"/>
      <c r="G4" s="94"/>
      <c r="H4" s="94"/>
      <c r="I4" s="34"/>
      <c r="J4" s="97" t="s">
        <v>27</v>
      </c>
      <c r="K4" s="98"/>
      <c r="L4" s="98"/>
      <c r="M4" s="98"/>
      <c r="N4" s="98"/>
      <c r="O4" s="98"/>
      <c r="P4" s="98"/>
      <c r="Q4" s="98"/>
      <c r="R4" s="98"/>
      <c r="S4" s="99"/>
      <c r="T4" s="33"/>
    </row>
    <row r="5" spans="1:20" ht="15.75" customHeight="1" x14ac:dyDescent="0.25">
      <c r="A5" s="83"/>
      <c r="B5" s="35" t="s">
        <v>6</v>
      </c>
      <c r="C5" s="100" t="s">
        <v>72</v>
      </c>
      <c r="D5" s="100"/>
      <c r="E5" s="101" t="s">
        <v>73</v>
      </c>
      <c r="F5" s="102"/>
      <c r="G5" s="102"/>
      <c r="H5" s="103"/>
      <c r="I5" s="34"/>
      <c r="J5" s="107" t="s">
        <v>28</v>
      </c>
      <c r="K5" s="108"/>
      <c r="L5" s="109"/>
      <c r="M5" s="108" t="s">
        <v>29</v>
      </c>
      <c r="N5" s="108"/>
      <c r="O5" s="110" t="s">
        <v>30</v>
      </c>
      <c r="P5" s="108"/>
      <c r="Q5" s="108"/>
      <c r="R5" s="108"/>
      <c r="S5" s="111"/>
      <c r="T5" s="33"/>
    </row>
    <row r="6" spans="1:20" ht="15.75" x14ac:dyDescent="0.25">
      <c r="A6" s="83"/>
      <c r="B6" s="36" t="s">
        <v>18</v>
      </c>
      <c r="C6" s="112" t="s">
        <v>21</v>
      </c>
      <c r="D6" s="112"/>
      <c r="E6" s="104"/>
      <c r="F6" s="105"/>
      <c r="G6" s="105"/>
      <c r="H6" s="106"/>
      <c r="I6" s="34"/>
      <c r="J6" s="37" t="s">
        <v>31</v>
      </c>
      <c r="K6" s="113">
        <v>43397</v>
      </c>
      <c r="L6" s="114"/>
      <c r="M6" s="38" t="s">
        <v>32</v>
      </c>
      <c r="N6" s="39" t="s">
        <v>63</v>
      </c>
      <c r="O6" s="40" t="s">
        <v>33</v>
      </c>
      <c r="P6" s="115" t="s">
        <v>82</v>
      </c>
      <c r="Q6" s="115"/>
      <c r="R6" s="115"/>
      <c r="S6" s="116"/>
      <c r="T6" s="33"/>
    </row>
    <row r="7" spans="1:20" ht="18.75" x14ac:dyDescent="0.3">
      <c r="A7" s="33"/>
      <c r="B7" s="117" t="s">
        <v>12</v>
      </c>
      <c r="C7" s="41" t="s">
        <v>13</v>
      </c>
      <c r="D7" s="42" t="s">
        <v>14</v>
      </c>
      <c r="E7" s="43" t="s">
        <v>34</v>
      </c>
      <c r="F7" s="118">
        <v>397999.92</v>
      </c>
      <c r="G7" s="118"/>
      <c r="H7" s="44" t="s">
        <v>35</v>
      </c>
      <c r="I7" s="45"/>
      <c r="J7" s="46" t="s">
        <v>36</v>
      </c>
      <c r="K7" s="119"/>
      <c r="L7" s="114"/>
      <c r="M7" s="38" t="s">
        <v>37</v>
      </c>
      <c r="N7" s="39" t="s">
        <v>63</v>
      </c>
      <c r="O7" s="40" t="s">
        <v>38</v>
      </c>
      <c r="P7" s="115" t="s">
        <v>81</v>
      </c>
      <c r="Q7" s="115"/>
      <c r="R7" s="115"/>
      <c r="S7" s="116"/>
      <c r="T7" s="33"/>
    </row>
    <row r="8" spans="1:20" ht="18.75" x14ac:dyDescent="0.3">
      <c r="A8" s="33"/>
      <c r="B8" s="117"/>
      <c r="C8" s="15">
        <v>43349</v>
      </c>
      <c r="D8" s="15">
        <v>43714</v>
      </c>
      <c r="E8" s="43" t="s">
        <v>39</v>
      </c>
      <c r="F8" s="118">
        <v>33166.660000000003</v>
      </c>
      <c r="G8" s="118"/>
      <c r="H8" s="47">
        <f>Vigilante!I8-Vigilante!F6</f>
        <v>0</v>
      </c>
      <c r="I8" s="34"/>
      <c r="J8" s="121" t="s">
        <v>40</v>
      </c>
      <c r="K8" s="122"/>
      <c r="L8" s="39" t="s">
        <v>63</v>
      </c>
      <c r="M8" s="38" t="s">
        <v>41</v>
      </c>
      <c r="N8" s="39" t="s">
        <v>63</v>
      </c>
      <c r="O8" s="40" t="s">
        <v>42</v>
      </c>
      <c r="P8" s="115"/>
      <c r="Q8" s="115"/>
      <c r="R8" s="115"/>
      <c r="S8" s="116"/>
      <c r="T8" s="33"/>
    </row>
    <row r="9" spans="1:20" ht="15.75" thickBot="1" x14ac:dyDescent="0.3">
      <c r="A9" s="33"/>
      <c r="B9" s="48"/>
      <c r="C9" s="49"/>
      <c r="D9" s="50"/>
      <c r="E9" s="49"/>
      <c r="F9" s="49"/>
      <c r="G9" s="49"/>
      <c r="H9" s="51"/>
      <c r="I9" s="52"/>
      <c r="J9" s="133" t="s">
        <v>95</v>
      </c>
      <c r="K9" s="134"/>
      <c r="L9" s="39"/>
      <c r="M9" s="49"/>
      <c r="N9" s="71"/>
      <c r="O9" s="40"/>
      <c r="P9" s="49"/>
      <c r="Q9" s="49"/>
      <c r="R9" s="49"/>
      <c r="S9" s="53"/>
      <c r="T9" s="33"/>
    </row>
    <row r="10" spans="1:20" ht="16.5" thickBot="1" x14ac:dyDescent="0.3">
      <c r="A10" s="33"/>
      <c r="B10" s="123" t="s">
        <v>43</v>
      </c>
      <c r="C10" s="124"/>
      <c r="D10" s="124"/>
      <c r="E10" s="124"/>
      <c r="F10" s="124"/>
      <c r="G10" s="124"/>
      <c r="H10" s="124"/>
      <c r="I10" s="125"/>
      <c r="J10" s="126" t="s">
        <v>28</v>
      </c>
      <c r="K10" s="127"/>
      <c r="L10" s="128" t="s">
        <v>44</v>
      </c>
      <c r="M10" s="129"/>
      <c r="N10" s="135" t="s">
        <v>96</v>
      </c>
      <c r="O10" s="136"/>
      <c r="P10" s="33"/>
      <c r="Q10" s="33"/>
      <c r="R10" s="33"/>
      <c r="S10" s="33"/>
      <c r="T10" s="33"/>
    </row>
    <row r="11" spans="1:20" ht="15.75" x14ac:dyDescent="0.25">
      <c r="A11" s="33"/>
      <c r="B11" s="130" t="s">
        <v>45</v>
      </c>
      <c r="C11" s="131"/>
      <c r="D11" s="132" t="s">
        <v>0</v>
      </c>
      <c r="E11" s="132"/>
      <c r="F11" s="132" t="s">
        <v>12</v>
      </c>
      <c r="G11" s="132"/>
      <c r="H11" s="132" t="s">
        <v>46</v>
      </c>
      <c r="I11" s="132"/>
      <c r="J11" s="137" t="s">
        <v>98</v>
      </c>
      <c r="K11" s="138"/>
      <c r="L11" s="138"/>
      <c r="M11" s="138"/>
      <c r="N11" s="138"/>
      <c r="O11" s="138"/>
      <c r="P11" s="138"/>
      <c r="Q11" s="138"/>
      <c r="R11" s="138"/>
      <c r="S11" s="139"/>
      <c r="T11" s="33"/>
    </row>
    <row r="12" spans="1:20" ht="15.75" x14ac:dyDescent="0.25">
      <c r="A12" s="33"/>
      <c r="B12" s="76"/>
      <c r="C12" s="77"/>
      <c r="D12" s="81"/>
      <c r="E12" s="81"/>
      <c r="F12" s="54"/>
      <c r="G12" s="54"/>
      <c r="H12" s="120"/>
      <c r="I12" s="120"/>
      <c r="J12" s="73"/>
      <c r="K12" s="74"/>
      <c r="L12" s="74"/>
      <c r="M12" s="74"/>
      <c r="N12" s="74"/>
      <c r="O12" s="74"/>
      <c r="P12" s="74"/>
      <c r="Q12" s="74"/>
      <c r="R12" s="74"/>
      <c r="S12" s="75"/>
      <c r="T12" s="33"/>
    </row>
    <row r="13" spans="1:20" ht="15.75" x14ac:dyDescent="0.25">
      <c r="A13" s="33"/>
      <c r="B13" s="76"/>
      <c r="C13" s="77"/>
      <c r="D13" s="81"/>
      <c r="E13" s="81"/>
      <c r="F13" s="54"/>
      <c r="G13" s="54"/>
      <c r="H13" s="82"/>
      <c r="I13" s="82"/>
      <c r="J13" s="73"/>
      <c r="K13" s="74"/>
      <c r="L13" s="74"/>
      <c r="M13" s="74"/>
      <c r="N13" s="74"/>
      <c r="O13" s="74"/>
      <c r="P13" s="74"/>
      <c r="Q13" s="74"/>
      <c r="R13" s="74"/>
      <c r="S13" s="75"/>
      <c r="T13" s="33"/>
    </row>
    <row r="14" spans="1:20" ht="15.75" x14ac:dyDescent="0.25">
      <c r="A14" s="33"/>
      <c r="B14" s="76"/>
      <c r="C14" s="77"/>
      <c r="D14" s="81"/>
      <c r="E14" s="81"/>
      <c r="F14" s="54"/>
      <c r="G14" s="54"/>
      <c r="H14" s="82"/>
      <c r="I14" s="82"/>
      <c r="J14" s="73"/>
      <c r="K14" s="74"/>
      <c r="L14" s="74"/>
      <c r="M14" s="74"/>
      <c r="N14" s="74"/>
      <c r="O14" s="74"/>
      <c r="P14" s="74"/>
      <c r="Q14" s="74"/>
      <c r="R14" s="74"/>
      <c r="S14" s="75"/>
      <c r="T14" s="33"/>
    </row>
    <row r="15" spans="1:20" ht="15.75" x14ac:dyDescent="0.25">
      <c r="A15" s="33"/>
      <c r="B15" s="76"/>
      <c r="C15" s="77"/>
      <c r="D15" s="81"/>
      <c r="E15" s="81"/>
      <c r="F15" s="54"/>
      <c r="G15" s="54"/>
      <c r="H15" s="82"/>
      <c r="I15" s="82"/>
      <c r="J15" s="73"/>
      <c r="K15" s="74"/>
      <c r="L15" s="74"/>
      <c r="M15" s="74"/>
      <c r="N15" s="74"/>
      <c r="O15" s="74"/>
      <c r="P15" s="74"/>
      <c r="Q15" s="74"/>
      <c r="R15" s="74"/>
      <c r="S15" s="75"/>
      <c r="T15" s="33"/>
    </row>
    <row r="16" spans="1:20" ht="15.75" x14ac:dyDescent="0.25">
      <c r="A16" s="33"/>
      <c r="B16" s="76"/>
      <c r="C16" s="77"/>
      <c r="D16" s="81"/>
      <c r="E16" s="81"/>
      <c r="F16" s="54"/>
      <c r="G16" s="54"/>
      <c r="H16" s="82"/>
      <c r="I16" s="82"/>
      <c r="J16" s="78"/>
      <c r="K16" s="79"/>
      <c r="L16" s="79"/>
      <c r="M16" s="79"/>
      <c r="N16" s="79"/>
      <c r="O16" s="79"/>
      <c r="P16" s="79"/>
      <c r="Q16" s="79"/>
      <c r="R16" s="79"/>
      <c r="S16" s="80"/>
      <c r="T16" s="33"/>
    </row>
    <row r="17" spans="1:20" ht="15.75" x14ac:dyDescent="0.25">
      <c r="A17" s="33"/>
      <c r="B17" s="76"/>
      <c r="C17" s="77"/>
      <c r="D17" s="81"/>
      <c r="E17" s="81"/>
      <c r="F17" s="54"/>
      <c r="G17" s="54"/>
      <c r="H17" s="82"/>
      <c r="I17" s="82"/>
      <c r="J17" s="78"/>
      <c r="K17" s="79"/>
      <c r="L17" s="79"/>
      <c r="M17" s="79"/>
      <c r="N17" s="79"/>
      <c r="O17" s="79"/>
      <c r="P17" s="79"/>
      <c r="Q17" s="79"/>
      <c r="R17" s="79"/>
      <c r="S17" s="80"/>
      <c r="T17" s="33"/>
    </row>
    <row r="18" spans="1:20" ht="15.75" x14ac:dyDescent="0.25">
      <c r="A18" s="33"/>
      <c r="B18" s="76"/>
      <c r="C18" s="77"/>
      <c r="D18" s="81"/>
      <c r="E18" s="81"/>
      <c r="F18" s="56"/>
      <c r="G18" s="56"/>
      <c r="H18" s="82"/>
      <c r="I18" s="82"/>
      <c r="J18" s="73"/>
      <c r="K18" s="74"/>
      <c r="L18" s="74"/>
      <c r="M18" s="74"/>
      <c r="N18" s="74"/>
      <c r="O18" s="74"/>
      <c r="P18" s="74"/>
      <c r="Q18" s="74"/>
      <c r="R18" s="74"/>
      <c r="S18" s="75"/>
      <c r="T18" s="33"/>
    </row>
    <row r="19" spans="1:20" ht="15.75" x14ac:dyDescent="0.25">
      <c r="A19" s="33"/>
      <c r="B19" s="76"/>
      <c r="C19" s="77"/>
      <c r="D19" s="81"/>
      <c r="E19" s="81"/>
      <c r="F19" s="56"/>
      <c r="G19" s="56"/>
      <c r="H19" s="82"/>
      <c r="I19" s="82"/>
      <c r="J19" s="73"/>
      <c r="K19" s="74"/>
      <c r="L19" s="74"/>
      <c r="M19" s="74"/>
      <c r="N19" s="74"/>
      <c r="O19" s="74"/>
      <c r="P19" s="74"/>
      <c r="Q19" s="74"/>
      <c r="R19" s="74"/>
      <c r="S19" s="75"/>
      <c r="T19" s="33"/>
    </row>
    <row r="20" spans="1:20" ht="15.75" x14ac:dyDescent="0.25">
      <c r="A20" s="33"/>
      <c r="B20" s="76"/>
      <c r="C20" s="77"/>
      <c r="D20" s="81"/>
      <c r="E20" s="81"/>
      <c r="F20" s="56"/>
      <c r="G20" s="56"/>
      <c r="H20" s="82"/>
      <c r="I20" s="82"/>
      <c r="J20" s="73"/>
      <c r="K20" s="74"/>
      <c r="L20" s="74"/>
      <c r="M20" s="74"/>
      <c r="N20" s="74"/>
      <c r="O20" s="74"/>
      <c r="P20" s="74"/>
      <c r="Q20" s="74"/>
      <c r="R20" s="74"/>
      <c r="S20" s="75"/>
      <c r="T20" s="33"/>
    </row>
    <row r="21" spans="1:20" ht="15.75" x14ac:dyDescent="0.25">
      <c r="A21" s="33"/>
      <c r="B21" s="76"/>
      <c r="C21" s="77"/>
      <c r="D21" s="81"/>
      <c r="E21" s="81"/>
      <c r="F21" s="56"/>
      <c r="G21" s="56"/>
      <c r="H21" s="82"/>
      <c r="I21" s="82"/>
      <c r="J21" s="73"/>
      <c r="K21" s="74"/>
      <c r="L21" s="74"/>
      <c r="M21" s="74"/>
      <c r="N21" s="74"/>
      <c r="O21" s="74"/>
      <c r="P21" s="74"/>
      <c r="Q21" s="74"/>
      <c r="R21" s="74"/>
      <c r="S21" s="75"/>
      <c r="T21" s="33"/>
    </row>
    <row r="22" spans="1:20" ht="15.75" x14ac:dyDescent="0.25">
      <c r="A22" s="33"/>
      <c r="B22" s="76"/>
      <c r="C22" s="77"/>
      <c r="D22" s="81"/>
      <c r="E22" s="81"/>
      <c r="F22" s="56"/>
      <c r="G22" s="56"/>
      <c r="H22" s="82"/>
      <c r="I22" s="82"/>
      <c r="J22" s="73"/>
      <c r="K22" s="74"/>
      <c r="L22" s="74"/>
      <c r="M22" s="74"/>
      <c r="N22" s="74"/>
      <c r="O22" s="74"/>
      <c r="P22" s="74"/>
      <c r="Q22" s="74"/>
      <c r="R22" s="74"/>
      <c r="S22" s="75"/>
      <c r="T22" s="33"/>
    </row>
    <row r="23" spans="1:20" ht="15.75" x14ac:dyDescent="0.25">
      <c r="A23" s="33"/>
      <c r="B23" s="76"/>
      <c r="C23" s="77"/>
      <c r="D23" s="81"/>
      <c r="E23" s="81"/>
      <c r="F23" s="56"/>
      <c r="G23" s="56"/>
      <c r="H23" s="82"/>
      <c r="I23" s="82"/>
      <c r="J23" s="73"/>
      <c r="K23" s="74"/>
      <c r="L23" s="74"/>
      <c r="M23" s="74"/>
      <c r="N23" s="74"/>
      <c r="O23" s="74"/>
      <c r="P23" s="74"/>
      <c r="Q23" s="74"/>
      <c r="R23" s="74"/>
      <c r="S23" s="75"/>
      <c r="T23" s="33"/>
    </row>
    <row r="24" spans="1:20" ht="16.5" thickBot="1" x14ac:dyDescent="0.3">
      <c r="A24" s="33"/>
      <c r="B24" s="148"/>
      <c r="C24" s="149"/>
      <c r="D24" s="150"/>
      <c r="E24" s="150"/>
      <c r="F24" s="57"/>
      <c r="G24" s="57"/>
      <c r="H24" s="82"/>
      <c r="I24" s="82"/>
      <c r="J24" s="55"/>
      <c r="K24" s="55"/>
      <c r="L24" s="55"/>
      <c r="T24" s="33"/>
    </row>
    <row r="25" spans="1:20" ht="16.5" thickBot="1" x14ac:dyDescent="0.3">
      <c r="A25" s="33"/>
      <c r="B25" s="123" t="s">
        <v>47</v>
      </c>
      <c r="C25" s="124"/>
      <c r="D25" s="124"/>
      <c r="E25" s="124"/>
      <c r="F25" s="124"/>
      <c r="G25" s="124"/>
      <c r="H25" s="140"/>
      <c r="I25" s="141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</row>
    <row r="26" spans="1:20" ht="15.75" customHeight="1" x14ac:dyDescent="0.25">
      <c r="A26" s="33"/>
      <c r="B26" s="130" t="s">
        <v>48</v>
      </c>
      <c r="C26" s="131"/>
      <c r="D26" s="58" t="s">
        <v>49</v>
      </c>
      <c r="E26" s="59" t="s">
        <v>50</v>
      </c>
      <c r="F26" s="132" t="s">
        <v>97</v>
      </c>
      <c r="G26" s="132"/>
      <c r="H26" s="60" t="s">
        <v>51</v>
      </c>
      <c r="I26" s="61"/>
      <c r="J26" s="142" t="s">
        <v>52</v>
      </c>
      <c r="K26" s="143"/>
      <c r="L26" s="143"/>
      <c r="M26" s="143"/>
      <c r="N26" s="143"/>
      <c r="O26" s="143"/>
      <c r="P26" s="143"/>
      <c r="Q26" s="143"/>
      <c r="R26" s="143"/>
      <c r="S26" s="144"/>
      <c r="T26" s="33"/>
    </row>
    <row r="27" spans="1:20" ht="15.75" customHeight="1" x14ac:dyDescent="0.25">
      <c r="A27" s="33"/>
      <c r="B27" s="76"/>
      <c r="C27" s="77"/>
      <c r="D27" s="62"/>
      <c r="E27" s="63"/>
      <c r="F27" s="54"/>
      <c r="G27" s="54"/>
      <c r="H27" s="64"/>
      <c r="I27" s="61"/>
      <c r="J27" s="67" t="s">
        <v>53</v>
      </c>
      <c r="K27" s="151" t="s">
        <v>83</v>
      </c>
      <c r="L27" s="152"/>
      <c r="M27" s="145" t="s">
        <v>67</v>
      </c>
      <c r="N27" s="145"/>
      <c r="O27" s="146" t="s">
        <v>85</v>
      </c>
      <c r="P27" s="146"/>
      <c r="Q27" s="146"/>
      <c r="R27" s="146"/>
      <c r="S27" s="147"/>
      <c r="T27" s="33"/>
    </row>
    <row r="28" spans="1:20" ht="15.75" customHeight="1" x14ac:dyDescent="0.25">
      <c r="A28" s="33"/>
      <c r="B28" s="76"/>
      <c r="C28" s="77"/>
      <c r="D28" s="62"/>
      <c r="E28" s="63"/>
      <c r="F28" s="54"/>
      <c r="G28" s="54"/>
      <c r="H28" s="55"/>
      <c r="I28" s="61"/>
      <c r="J28" s="37" t="s">
        <v>54</v>
      </c>
      <c r="K28" s="119">
        <v>158152</v>
      </c>
      <c r="L28" s="114"/>
      <c r="M28" s="38" t="s">
        <v>68</v>
      </c>
      <c r="N28" s="156" t="s">
        <v>86</v>
      </c>
      <c r="O28" s="156"/>
      <c r="P28" s="156"/>
      <c r="Q28" s="68" t="s">
        <v>69</v>
      </c>
      <c r="R28" s="156"/>
      <c r="S28" s="157"/>
      <c r="T28" s="33"/>
    </row>
    <row r="29" spans="1:20" ht="15.75" customHeight="1" x14ac:dyDescent="0.25">
      <c r="A29" s="33"/>
      <c r="B29" s="76"/>
      <c r="C29" s="77"/>
      <c r="D29" s="63"/>
      <c r="E29" s="63"/>
      <c r="F29" s="56"/>
      <c r="G29" s="56"/>
      <c r="H29" s="55"/>
      <c r="I29" s="61"/>
      <c r="J29" s="46" t="s">
        <v>55</v>
      </c>
      <c r="K29" s="119" t="s">
        <v>84</v>
      </c>
      <c r="L29" s="114"/>
      <c r="M29" s="38" t="s">
        <v>70</v>
      </c>
      <c r="N29" s="156" t="s">
        <v>87</v>
      </c>
      <c r="O29" s="156"/>
      <c r="P29" s="156"/>
      <c r="Q29" s="156"/>
      <c r="R29" s="156"/>
      <c r="S29" s="157"/>
      <c r="T29" s="33"/>
    </row>
    <row r="30" spans="1:20" ht="15.75" customHeight="1" x14ac:dyDescent="0.25">
      <c r="A30" s="33"/>
      <c r="B30" s="76"/>
      <c r="C30" s="77"/>
      <c r="D30" s="63"/>
      <c r="E30" s="63"/>
      <c r="F30" s="56"/>
      <c r="G30" s="56"/>
      <c r="H30" s="55"/>
      <c r="I30" s="61"/>
      <c r="J30" s="153" t="s">
        <v>56</v>
      </c>
      <c r="K30" s="154"/>
      <c r="L30" s="39" t="s">
        <v>83</v>
      </c>
      <c r="M30" s="38" t="s">
        <v>71</v>
      </c>
      <c r="N30" s="156"/>
      <c r="O30" s="156"/>
      <c r="P30" s="156"/>
      <c r="Q30" s="156"/>
      <c r="R30" s="156"/>
      <c r="S30" s="157"/>
      <c r="T30" s="33"/>
    </row>
    <row r="31" spans="1:20" ht="16.5" thickBot="1" x14ac:dyDescent="0.3">
      <c r="A31" s="33"/>
      <c r="B31" s="76"/>
      <c r="C31" s="77"/>
      <c r="D31" s="63"/>
      <c r="E31" s="63"/>
      <c r="F31" s="56"/>
      <c r="G31" s="56"/>
      <c r="H31" s="55"/>
      <c r="I31" s="61"/>
      <c r="J31" s="48"/>
      <c r="K31" s="49"/>
      <c r="L31" s="50"/>
      <c r="M31" s="49"/>
      <c r="N31" s="49"/>
      <c r="O31" s="49"/>
      <c r="P31" s="49"/>
      <c r="Q31" s="49"/>
      <c r="R31" s="49"/>
      <c r="S31" s="53"/>
      <c r="T31" s="33"/>
    </row>
    <row r="32" spans="1:20" ht="15.75" customHeight="1" x14ac:dyDescent="0.25">
      <c r="A32" s="33"/>
      <c r="B32" s="76"/>
      <c r="C32" s="77"/>
      <c r="D32" s="63"/>
      <c r="E32" s="63"/>
      <c r="F32" s="56"/>
      <c r="G32" s="56"/>
      <c r="H32" s="55"/>
      <c r="I32" s="34"/>
      <c r="J32" s="155" t="s">
        <v>57</v>
      </c>
      <c r="K32" s="155"/>
      <c r="L32" s="155"/>
      <c r="M32" s="155"/>
      <c r="N32" s="155"/>
      <c r="O32" s="155"/>
      <c r="P32" s="155"/>
      <c r="Q32" s="155"/>
      <c r="R32" s="155"/>
      <c r="S32" s="155"/>
      <c r="T32" s="33"/>
    </row>
    <row r="33" spans="1:20" ht="15.75" customHeight="1" x14ac:dyDescent="0.25">
      <c r="A33" s="33"/>
      <c r="B33" s="76"/>
      <c r="C33" s="77"/>
      <c r="D33" s="63"/>
      <c r="E33" s="63"/>
      <c r="F33" s="56"/>
      <c r="G33" s="56"/>
      <c r="H33" s="55"/>
      <c r="I33" s="61"/>
      <c r="J33" s="160" t="s">
        <v>58</v>
      </c>
      <c r="K33" s="161"/>
      <c r="L33" s="161"/>
      <c r="M33" s="72" t="s">
        <v>59</v>
      </c>
      <c r="N33" s="161" t="s">
        <v>60</v>
      </c>
      <c r="O33" s="161"/>
      <c r="P33" s="161"/>
      <c r="Q33" s="161"/>
      <c r="R33" s="161"/>
      <c r="S33" s="161"/>
      <c r="T33" s="33"/>
    </row>
    <row r="34" spans="1:20" ht="15.75" customHeight="1" x14ac:dyDescent="0.25">
      <c r="A34" s="33"/>
      <c r="B34" s="76"/>
      <c r="C34" s="77"/>
      <c r="D34" s="63"/>
      <c r="E34" s="63"/>
      <c r="F34" s="56"/>
      <c r="G34" s="56"/>
      <c r="H34" s="55"/>
      <c r="I34" s="34"/>
      <c r="J34" s="162" t="s">
        <v>88</v>
      </c>
      <c r="K34" s="163"/>
      <c r="L34" s="164"/>
      <c r="M34">
        <v>1</v>
      </c>
      <c r="N34" s="165" t="s">
        <v>89</v>
      </c>
      <c r="O34" s="163"/>
      <c r="P34" s="163"/>
      <c r="Q34" s="163"/>
      <c r="R34" s="163"/>
      <c r="S34" s="163"/>
      <c r="T34" s="33"/>
    </row>
    <row r="35" spans="1:20" ht="15.75" customHeight="1" x14ac:dyDescent="0.25">
      <c r="A35" s="33"/>
      <c r="B35" s="76"/>
      <c r="C35" s="77"/>
      <c r="D35" s="63"/>
      <c r="E35" s="63"/>
      <c r="F35" s="56"/>
      <c r="G35" s="56"/>
      <c r="H35" s="55"/>
      <c r="I35" s="34"/>
      <c r="J35" s="158"/>
      <c r="K35" s="119"/>
      <c r="L35" s="114"/>
      <c r="M35">
        <v>2</v>
      </c>
      <c r="N35" s="159" t="s">
        <v>90</v>
      </c>
      <c r="O35" s="119"/>
      <c r="P35" s="119"/>
      <c r="Q35" s="119"/>
      <c r="R35" s="119"/>
      <c r="S35" s="119"/>
      <c r="T35" s="33"/>
    </row>
    <row r="36" spans="1:20" ht="15.75" x14ac:dyDescent="0.25">
      <c r="A36" s="33"/>
      <c r="B36" s="76"/>
      <c r="C36" s="77"/>
      <c r="D36" s="63"/>
      <c r="E36" s="63"/>
      <c r="F36" s="56"/>
      <c r="G36" s="56"/>
      <c r="H36" s="55"/>
      <c r="I36" s="34"/>
      <c r="J36" s="158"/>
      <c r="K36" s="119"/>
      <c r="L36" s="114"/>
      <c r="N36" s="159"/>
      <c r="O36" s="119"/>
      <c r="P36" s="119"/>
      <c r="Q36" s="119"/>
      <c r="R36" s="119"/>
      <c r="S36" s="119"/>
      <c r="T36" s="33"/>
    </row>
    <row r="37" spans="1:20" ht="15.75" x14ac:dyDescent="0.25">
      <c r="A37" s="33"/>
      <c r="B37" s="76"/>
      <c r="C37" s="77"/>
      <c r="D37" s="63"/>
      <c r="E37" s="63"/>
      <c r="F37" s="56"/>
      <c r="G37" s="56"/>
      <c r="H37" s="55"/>
      <c r="I37" s="34"/>
      <c r="J37" s="158"/>
      <c r="K37" s="119"/>
      <c r="L37" s="114"/>
      <c r="N37" s="159"/>
      <c r="O37" s="119"/>
      <c r="P37" s="119"/>
      <c r="Q37" s="119"/>
      <c r="R37" s="119"/>
      <c r="S37" s="119"/>
      <c r="T37" s="33"/>
    </row>
    <row r="38" spans="1:20" ht="15.75" x14ac:dyDescent="0.25">
      <c r="A38" s="33"/>
      <c r="B38" s="76"/>
      <c r="C38" s="77"/>
      <c r="D38" s="63"/>
      <c r="E38" s="63"/>
      <c r="F38" s="56"/>
      <c r="G38" s="56"/>
      <c r="H38" s="55"/>
      <c r="I38" s="34"/>
      <c r="J38" s="158"/>
      <c r="K38" s="119"/>
      <c r="L38" s="114"/>
      <c r="N38" s="159"/>
      <c r="O38" s="119"/>
      <c r="P38" s="119"/>
      <c r="Q38" s="119"/>
      <c r="R38" s="119"/>
      <c r="S38" s="119"/>
      <c r="T38" s="33"/>
    </row>
    <row r="39" spans="1:20" ht="15.75" x14ac:dyDescent="0.25">
      <c r="A39" s="33"/>
      <c r="B39" s="76"/>
      <c r="C39" s="77"/>
      <c r="D39" s="63"/>
      <c r="E39" s="63"/>
      <c r="F39" s="56"/>
      <c r="G39" s="56"/>
      <c r="H39" s="55"/>
      <c r="I39" s="34"/>
      <c r="J39" s="158"/>
      <c r="K39" s="119"/>
      <c r="L39" s="114"/>
      <c r="N39" s="159"/>
      <c r="O39" s="119"/>
      <c r="P39" s="119"/>
      <c r="Q39" s="119"/>
      <c r="R39" s="119"/>
      <c r="S39" s="119"/>
      <c r="T39" s="33"/>
    </row>
    <row r="40" spans="1:20" ht="16.5" thickBot="1" x14ac:dyDescent="0.3">
      <c r="A40" s="33"/>
      <c r="B40" s="148"/>
      <c r="C40" s="149"/>
      <c r="D40" s="65"/>
      <c r="E40" s="65"/>
      <c r="F40" s="57"/>
      <c r="G40" s="57"/>
      <c r="H40" s="66"/>
      <c r="I40" s="52"/>
      <c r="J40" s="158"/>
      <c r="K40" s="119"/>
      <c r="L40" s="114"/>
      <c r="N40" s="159"/>
      <c r="O40" s="119"/>
      <c r="P40" s="119"/>
      <c r="Q40" s="119"/>
      <c r="R40" s="119"/>
      <c r="S40" s="119"/>
      <c r="T40" s="33"/>
    </row>
    <row r="41" spans="1:20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</row>
  </sheetData>
  <mergeCells count="128">
    <mergeCell ref="B39:C39"/>
    <mergeCell ref="J39:L39"/>
    <mergeCell ref="N39:S39"/>
    <mergeCell ref="B40:C40"/>
    <mergeCell ref="J40:L40"/>
    <mergeCell ref="N40:S40"/>
    <mergeCell ref="B37:C37"/>
    <mergeCell ref="J37:L37"/>
    <mergeCell ref="N37:S37"/>
    <mergeCell ref="B38:C38"/>
    <mergeCell ref="J38:L38"/>
    <mergeCell ref="N38:S38"/>
    <mergeCell ref="B35:C35"/>
    <mergeCell ref="J35:L35"/>
    <mergeCell ref="N35:S35"/>
    <mergeCell ref="B36:C36"/>
    <mergeCell ref="J36:L36"/>
    <mergeCell ref="N36:S36"/>
    <mergeCell ref="B33:C33"/>
    <mergeCell ref="J33:L33"/>
    <mergeCell ref="N33:S33"/>
    <mergeCell ref="B34:C34"/>
    <mergeCell ref="J34:L34"/>
    <mergeCell ref="N34:S34"/>
    <mergeCell ref="B30:C30"/>
    <mergeCell ref="J30:K30"/>
    <mergeCell ref="B31:C31"/>
    <mergeCell ref="B32:C32"/>
    <mergeCell ref="J32:S32"/>
    <mergeCell ref="B28:C28"/>
    <mergeCell ref="K28:L28"/>
    <mergeCell ref="B29:C29"/>
    <mergeCell ref="K29:L29"/>
    <mergeCell ref="N28:P28"/>
    <mergeCell ref="R28:S28"/>
    <mergeCell ref="N29:S29"/>
    <mergeCell ref="N30:S30"/>
    <mergeCell ref="B25:I25"/>
    <mergeCell ref="B26:C26"/>
    <mergeCell ref="F26:G26"/>
    <mergeCell ref="J26:S26"/>
    <mergeCell ref="B27:C27"/>
    <mergeCell ref="M27:N27"/>
    <mergeCell ref="O27:S27"/>
    <mergeCell ref="B23:C23"/>
    <mergeCell ref="D23:E23"/>
    <mergeCell ref="H23:I23"/>
    <mergeCell ref="B24:C24"/>
    <mergeCell ref="D24:E24"/>
    <mergeCell ref="H24:I24"/>
    <mergeCell ref="K27:L27"/>
    <mergeCell ref="D15:E15"/>
    <mergeCell ref="H15:I15"/>
    <mergeCell ref="B21:C21"/>
    <mergeCell ref="D21:E21"/>
    <mergeCell ref="H21:I21"/>
    <mergeCell ref="B22:C22"/>
    <mergeCell ref="D22:E22"/>
    <mergeCell ref="H22:I22"/>
    <mergeCell ref="B19:C19"/>
    <mergeCell ref="D19:E19"/>
    <mergeCell ref="H19:I19"/>
    <mergeCell ref="B20:C20"/>
    <mergeCell ref="D20:E20"/>
    <mergeCell ref="H20:I20"/>
    <mergeCell ref="B7:B8"/>
    <mergeCell ref="F7:G7"/>
    <mergeCell ref="K7:L7"/>
    <mergeCell ref="P7:S7"/>
    <mergeCell ref="F8:G8"/>
    <mergeCell ref="B12:C12"/>
    <mergeCell ref="D12:E12"/>
    <mergeCell ref="H12:I12"/>
    <mergeCell ref="B13:C13"/>
    <mergeCell ref="D13:E13"/>
    <mergeCell ref="H13:I13"/>
    <mergeCell ref="J8:K8"/>
    <mergeCell ref="P8:S8"/>
    <mergeCell ref="B10:I10"/>
    <mergeCell ref="J10:K10"/>
    <mergeCell ref="L10:M10"/>
    <mergeCell ref="B11:C11"/>
    <mergeCell ref="D11:E11"/>
    <mergeCell ref="F11:G11"/>
    <mergeCell ref="H11:I11"/>
    <mergeCell ref="J9:K9"/>
    <mergeCell ref="N10:O10"/>
    <mergeCell ref="J11:S11"/>
    <mergeCell ref="J12:S12"/>
    <mergeCell ref="A1:A6"/>
    <mergeCell ref="B1:S1"/>
    <mergeCell ref="B2:S2"/>
    <mergeCell ref="B3:S3"/>
    <mergeCell ref="B4:D4"/>
    <mergeCell ref="E4:H4"/>
    <mergeCell ref="J4:S4"/>
    <mergeCell ref="C5:D5"/>
    <mergeCell ref="E5:H6"/>
    <mergeCell ref="J5:L5"/>
    <mergeCell ref="M5:N5"/>
    <mergeCell ref="O5:S5"/>
    <mergeCell ref="C6:D6"/>
    <mergeCell ref="K6:L6"/>
    <mergeCell ref="P6:S6"/>
    <mergeCell ref="J22:S22"/>
    <mergeCell ref="J23:S23"/>
    <mergeCell ref="B16:C16"/>
    <mergeCell ref="B17:C17"/>
    <mergeCell ref="J13:S13"/>
    <mergeCell ref="J14:S14"/>
    <mergeCell ref="J15:S15"/>
    <mergeCell ref="J16:S16"/>
    <mergeCell ref="J17:S17"/>
    <mergeCell ref="J18:S18"/>
    <mergeCell ref="J19:S19"/>
    <mergeCell ref="J20:S20"/>
    <mergeCell ref="J21:S21"/>
    <mergeCell ref="D16:E16"/>
    <mergeCell ref="H16:I16"/>
    <mergeCell ref="D17:E17"/>
    <mergeCell ref="H17:I17"/>
    <mergeCell ref="B18:C18"/>
    <mergeCell ref="D18:E18"/>
    <mergeCell ref="H18:I18"/>
    <mergeCell ref="B14:C14"/>
    <mergeCell ref="D14:E14"/>
    <mergeCell ref="H14:I14"/>
    <mergeCell ref="B15:C15"/>
  </mergeCells>
  <conditionalFormatting sqref="L24">
    <cfRule type="cellIs" dxfId="9" priority="12" operator="equal">
      <formula>"Não"</formula>
    </cfRule>
  </conditionalFormatting>
  <conditionalFormatting sqref="J24:K24">
    <cfRule type="cellIs" dxfId="8" priority="11" operator="equal">
      <formula>"Não"</formula>
    </cfRule>
  </conditionalFormatting>
  <conditionalFormatting sqref="H8">
    <cfRule type="cellIs" dxfId="7" priority="10" operator="lessThan">
      <formula>20057.05</formula>
    </cfRule>
  </conditionalFormatting>
  <conditionalFormatting sqref="L8">
    <cfRule type="cellIs" dxfId="6" priority="9" operator="equal">
      <formula>"Não"</formula>
    </cfRule>
  </conditionalFormatting>
  <conditionalFormatting sqref="N6">
    <cfRule type="cellIs" dxfId="5" priority="6" operator="equal">
      <formula>"Não"</formula>
    </cfRule>
  </conditionalFormatting>
  <conditionalFormatting sqref="N8">
    <cfRule type="cellIs" dxfId="4" priority="5" operator="equal">
      <formula>"Não"</formula>
    </cfRule>
  </conditionalFormatting>
  <conditionalFormatting sqref="N7">
    <cfRule type="cellIs" dxfId="3" priority="4" operator="equal">
      <formula>"Não"</formula>
    </cfRule>
  </conditionalFormatting>
  <conditionalFormatting sqref="N28:N30">
    <cfRule type="cellIs" dxfId="2" priority="3" operator="equal">
      <formula>"Não"</formula>
    </cfRule>
  </conditionalFormatting>
  <conditionalFormatting sqref="L30">
    <cfRule type="cellIs" dxfId="1" priority="2" operator="equal">
      <formula>"Não"</formula>
    </cfRule>
  </conditionalFormatting>
  <conditionalFormatting sqref="L9">
    <cfRule type="cellIs" dxfId="0" priority="1" operator="equal">
      <formula>"Não"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BD!$B$2:$B$4</xm:f>
          </x14:formula1>
          <xm:sqref>L9 N24 J24:L24</xm:sqref>
        </x14:dataValidation>
        <x14:dataValidation type="list" allowBlank="1" showInputMessage="1" showErrorMessage="1">
          <x14:formula1>
            <xm:f>BD!$A$2:$A$4</xm:f>
          </x14:formula1>
          <xm:sqref>K7:L7</xm:sqref>
        </x14:dataValidation>
        <x14:dataValidation type="list" allowBlank="1" showInputMessage="1" showErrorMessage="1">
          <x14:formula1>
            <xm:f>BD!$B$2:$B$4</xm:f>
          </x14:formula1>
          <xm:sqref>L8 N6:N8</xm:sqref>
        </x14:dataValidation>
        <x14:dataValidation type="list" allowBlank="1" showInputMessage="1" showErrorMessage="1">
          <x14:formula1>
            <xm:f>BD!$C$2:$C$27</xm:f>
          </x14:formula1>
          <xm:sqref>P6:S8</xm:sqref>
        </x14:dataValidation>
        <x14:dataValidation type="list" allowBlank="1" showInputMessage="1" showErrorMessage="1">
          <x14:formula1>
            <xm:f>BD!$D$2:$D$6</xm:f>
          </x14:formula1>
          <xm:sqref>H12:I24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pane ySplit="8" topLeftCell="A9" activePane="bottomLeft" state="frozen"/>
      <selection activeCell="C18" sqref="C18:C28"/>
      <selection pane="bottomLeft" activeCell="F13" sqref="F13"/>
    </sheetView>
  </sheetViews>
  <sheetFormatPr defaultRowHeight="15.75" x14ac:dyDescent="0.25"/>
  <cols>
    <col min="1" max="1" width="11" style="1" customWidth="1"/>
    <col min="2" max="2" width="14.5703125" style="1" bestFit="1" customWidth="1"/>
    <col min="3" max="3" width="13.28515625" style="1" bestFit="1" customWidth="1"/>
    <col min="4" max="4" width="13.85546875" style="1" bestFit="1" customWidth="1"/>
    <col min="5" max="5" width="16.7109375" style="1" bestFit="1" customWidth="1"/>
    <col min="6" max="6" width="43.42578125" style="1" bestFit="1" customWidth="1"/>
    <col min="7" max="7" width="5.5703125" style="1" customWidth="1"/>
    <col min="8" max="8" width="16.85546875" style="1" bestFit="1" customWidth="1"/>
    <col min="9" max="9" width="18.140625" style="1" customWidth="1"/>
    <col min="10" max="10" width="6.28515625" style="1" customWidth="1"/>
    <col min="11" max="16384" width="9.140625" style="1"/>
  </cols>
  <sheetData>
    <row r="1" spans="1:10" ht="16.5" thickBot="1" x14ac:dyDescent="0.3">
      <c r="A1" s="171" t="s">
        <v>7</v>
      </c>
      <c r="B1" s="171"/>
      <c r="C1" s="171"/>
      <c r="D1" s="171"/>
      <c r="E1" s="171"/>
      <c r="F1" s="171"/>
      <c r="G1" s="30"/>
      <c r="H1" s="18"/>
      <c r="I1" s="18"/>
      <c r="J1" s="18"/>
    </row>
    <row r="2" spans="1:10" x14ac:dyDescent="0.25">
      <c r="A2" s="171" t="s">
        <v>8</v>
      </c>
      <c r="B2" s="171"/>
      <c r="C2" s="171"/>
      <c r="D2" s="171"/>
      <c r="E2" s="171"/>
      <c r="F2" s="171"/>
      <c r="G2" s="30"/>
      <c r="H2" s="166" t="s">
        <v>19</v>
      </c>
      <c r="I2" s="167"/>
      <c r="J2" s="18"/>
    </row>
    <row r="3" spans="1:10" ht="16.5" thickBot="1" x14ac:dyDescent="0.3">
      <c r="A3" s="30"/>
      <c r="B3" s="30"/>
      <c r="C3" s="30"/>
      <c r="D3" s="30"/>
      <c r="E3" s="30"/>
      <c r="F3" s="30"/>
      <c r="G3" s="30"/>
      <c r="H3" s="31" t="s">
        <v>20</v>
      </c>
      <c r="I3" s="32" t="s">
        <v>0</v>
      </c>
      <c r="J3" s="18"/>
    </row>
    <row r="4" spans="1:10" ht="29.25" thickBot="1" x14ac:dyDescent="0.5">
      <c r="A4" s="12" t="s">
        <v>6</v>
      </c>
      <c r="B4" s="172" t="s">
        <v>17</v>
      </c>
      <c r="C4" s="172"/>
      <c r="D4" s="173" t="s">
        <v>15</v>
      </c>
      <c r="E4" s="174"/>
      <c r="F4" s="175"/>
      <c r="G4" s="19"/>
      <c r="H4" s="26"/>
      <c r="I4" s="16"/>
      <c r="J4" s="18"/>
    </row>
    <row r="5" spans="1:10" ht="18.75" x14ac:dyDescent="0.3">
      <c r="A5" s="11" t="s">
        <v>18</v>
      </c>
      <c r="B5" s="176" t="s">
        <v>21</v>
      </c>
      <c r="C5" s="176"/>
      <c r="D5" s="177" t="s">
        <v>4</v>
      </c>
      <c r="E5" s="178"/>
      <c r="F5" s="10">
        <f>I8</f>
        <v>0</v>
      </c>
      <c r="G5" s="20"/>
      <c r="H5" s="27"/>
      <c r="I5" s="17"/>
      <c r="J5" s="18"/>
    </row>
    <row r="6" spans="1:10" ht="18.75" x14ac:dyDescent="0.3">
      <c r="A6" s="168" t="s">
        <v>12</v>
      </c>
      <c r="B6" s="14" t="s">
        <v>13</v>
      </c>
      <c r="C6" s="14" t="s">
        <v>14</v>
      </c>
      <c r="D6" s="169" t="s">
        <v>10</v>
      </c>
      <c r="E6" s="170"/>
      <c r="F6" s="6">
        <f>SUM(C9:C38)</f>
        <v>0</v>
      </c>
      <c r="G6" s="21"/>
      <c r="H6" s="27"/>
      <c r="I6" s="17"/>
      <c r="J6" s="18"/>
    </row>
    <row r="7" spans="1:10" ht="18.75" x14ac:dyDescent="0.3">
      <c r="A7" s="168"/>
      <c r="B7" s="15">
        <v>43349</v>
      </c>
      <c r="C7" s="15">
        <v>43714</v>
      </c>
      <c r="D7" s="169" t="s">
        <v>5</v>
      </c>
      <c r="E7" s="170"/>
      <c r="F7" s="7">
        <f>F5-F6</f>
        <v>0</v>
      </c>
      <c r="G7" s="22"/>
      <c r="H7" s="28"/>
      <c r="I7" s="23"/>
      <c r="J7" s="18"/>
    </row>
    <row r="8" spans="1:10" x14ac:dyDescent="0.25">
      <c r="A8" s="13" t="s">
        <v>11</v>
      </c>
      <c r="B8" s="13" t="s">
        <v>9</v>
      </c>
      <c r="C8" s="13" t="s">
        <v>0</v>
      </c>
      <c r="D8" s="13" t="s">
        <v>1</v>
      </c>
      <c r="E8" s="13" t="s">
        <v>2</v>
      </c>
      <c r="F8" s="13" t="s">
        <v>3</v>
      </c>
      <c r="G8" s="13"/>
      <c r="H8" s="24" t="s">
        <v>16</v>
      </c>
      <c r="I8" s="25">
        <f>SUM(I4:I7)</f>
        <v>0</v>
      </c>
      <c r="J8" s="18"/>
    </row>
    <row r="9" spans="1:10" x14ac:dyDescent="0.25">
      <c r="A9" s="8"/>
      <c r="B9" s="9"/>
      <c r="C9" s="2"/>
      <c r="D9" s="3"/>
      <c r="E9" s="4"/>
      <c r="F9" s="5"/>
      <c r="G9" s="5"/>
      <c r="H9" s="29"/>
    </row>
    <row r="10" spans="1:10" x14ac:dyDescent="0.25">
      <c r="A10" s="8"/>
      <c r="B10" s="9"/>
      <c r="C10" s="2"/>
      <c r="D10" s="3"/>
      <c r="E10" s="4"/>
      <c r="F10" s="5"/>
      <c r="G10" s="5"/>
    </row>
    <row r="11" spans="1:10" x14ac:dyDescent="0.25">
      <c r="A11" s="8"/>
      <c r="B11" s="9"/>
      <c r="C11" s="2"/>
      <c r="D11" s="3"/>
      <c r="E11" s="4"/>
      <c r="F11" s="5"/>
      <c r="G11" s="5"/>
      <c r="H11" s="29"/>
      <c r="I11" s="29"/>
    </row>
    <row r="12" spans="1:10" x14ac:dyDescent="0.25">
      <c r="A12" s="8"/>
      <c r="B12" s="9"/>
      <c r="C12" s="2"/>
      <c r="D12" s="3"/>
      <c r="E12" s="4"/>
      <c r="F12" s="5"/>
      <c r="G12" s="5"/>
      <c r="H12" s="29"/>
    </row>
    <row r="13" spans="1:10" x14ac:dyDescent="0.25">
      <c r="A13" s="8"/>
      <c r="B13" s="9"/>
      <c r="C13" s="2"/>
      <c r="D13" s="3"/>
      <c r="E13" s="4"/>
      <c r="F13" s="5"/>
      <c r="G13" s="5"/>
    </row>
    <row r="14" spans="1:10" x14ac:dyDescent="0.25">
      <c r="A14" s="8"/>
      <c r="B14" s="9"/>
      <c r="C14" s="2"/>
      <c r="D14" s="3"/>
      <c r="E14" s="4"/>
      <c r="F14" s="5"/>
      <c r="G14" s="5"/>
    </row>
    <row r="15" spans="1:10" x14ac:dyDescent="0.25">
      <c r="A15" s="8"/>
      <c r="B15" s="9"/>
      <c r="C15" s="2"/>
      <c r="D15" s="3"/>
      <c r="E15" s="4"/>
      <c r="F15" s="5"/>
      <c r="G15" s="5"/>
    </row>
    <row r="16" spans="1:10" x14ac:dyDescent="0.25">
      <c r="A16" s="8"/>
      <c r="B16" s="9"/>
      <c r="C16" s="2"/>
      <c r="D16" s="3"/>
      <c r="E16" s="4"/>
      <c r="F16" s="5"/>
      <c r="G16" s="5"/>
    </row>
    <row r="17" spans="1:7" x14ac:dyDescent="0.25">
      <c r="A17" s="8"/>
      <c r="B17" s="9"/>
      <c r="C17" s="2"/>
      <c r="D17" s="3"/>
      <c r="E17" s="4"/>
      <c r="F17" s="5"/>
      <c r="G17" s="5"/>
    </row>
    <row r="18" spans="1:7" x14ac:dyDescent="0.25">
      <c r="A18" s="8"/>
      <c r="B18" s="9"/>
      <c r="C18" s="2"/>
      <c r="D18" s="3"/>
      <c r="E18" s="4"/>
      <c r="F18" s="5"/>
      <c r="G18" s="5"/>
    </row>
    <row r="19" spans="1:7" x14ac:dyDescent="0.25">
      <c r="A19" s="8"/>
      <c r="B19" s="9"/>
      <c r="C19" s="2"/>
      <c r="D19" s="3"/>
      <c r="E19" s="4"/>
      <c r="F19" s="5"/>
      <c r="G19" s="5"/>
    </row>
    <row r="20" spans="1:7" x14ac:dyDescent="0.25">
      <c r="A20" s="8"/>
      <c r="B20" s="9"/>
      <c r="C20" s="2"/>
      <c r="D20" s="3"/>
      <c r="E20" s="4"/>
      <c r="F20" s="5"/>
      <c r="G20" s="5"/>
    </row>
    <row r="21" spans="1:7" x14ac:dyDescent="0.25">
      <c r="A21" s="8"/>
      <c r="B21" s="9"/>
      <c r="C21" s="2"/>
      <c r="D21" s="3"/>
      <c r="E21" s="4"/>
      <c r="F21" s="5"/>
      <c r="G21" s="5"/>
    </row>
    <row r="22" spans="1:7" x14ac:dyDescent="0.25">
      <c r="A22" s="8"/>
      <c r="B22" s="9"/>
      <c r="C22" s="2"/>
      <c r="D22" s="5"/>
      <c r="E22" s="4"/>
      <c r="F22" s="5"/>
      <c r="G22" s="5"/>
    </row>
    <row r="23" spans="1:7" x14ac:dyDescent="0.25">
      <c r="A23" s="8"/>
      <c r="B23" s="9"/>
      <c r="C23" s="2"/>
      <c r="D23" s="5"/>
      <c r="E23" s="4"/>
      <c r="F23" s="5"/>
      <c r="G23" s="5"/>
    </row>
    <row r="24" spans="1:7" x14ac:dyDescent="0.25">
      <c r="A24" s="8"/>
      <c r="B24" s="9"/>
      <c r="C24" s="2"/>
      <c r="D24" s="5"/>
      <c r="E24" s="4"/>
      <c r="F24" s="5"/>
      <c r="G24" s="5"/>
    </row>
    <row r="25" spans="1:7" x14ac:dyDescent="0.25">
      <c r="A25" s="8"/>
      <c r="B25" s="9"/>
      <c r="C25" s="2"/>
      <c r="D25" s="5"/>
      <c r="E25" s="4"/>
      <c r="F25" s="5"/>
      <c r="G25" s="5"/>
    </row>
    <row r="26" spans="1:7" x14ac:dyDescent="0.25">
      <c r="A26" s="8"/>
      <c r="B26" s="9"/>
      <c r="C26" s="2"/>
      <c r="D26" s="5"/>
      <c r="E26" s="4"/>
      <c r="F26" s="5"/>
      <c r="G26" s="5"/>
    </row>
    <row r="27" spans="1:7" x14ac:dyDescent="0.25">
      <c r="A27" s="8"/>
      <c r="B27" s="9"/>
      <c r="C27" s="2"/>
      <c r="D27" s="5"/>
      <c r="E27" s="4"/>
      <c r="F27" s="5"/>
      <c r="G27" s="5"/>
    </row>
    <row r="28" spans="1:7" x14ac:dyDescent="0.25">
      <c r="A28" s="8"/>
      <c r="B28" s="9"/>
      <c r="C28" s="2"/>
      <c r="D28" s="5"/>
      <c r="E28" s="4"/>
      <c r="F28" s="5"/>
      <c r="G28" s="5"/>
    </row>
    <row r="29" spans="1:7" x14ac:dyDescent="0.25">
      <c r="A29" s="8"/>
      <c r="B29" s="9"/>
      <c r="C29" s="2"/>
      <c r="D29" s="5"/>
      <c r="E29" s="4"/>
      <c r="F29" s="5"/>
      <c r="G29" s="5"/>
    </row>
    <row r="30" spans="1:7" x14ac:dyDescent="0.25">
      <c r="A30" s="8"/>
      <c r="B30" s="9"/>
      <c r="C30" s="2"/>
      <c r="D30" s="5"/>
      <c r="E30" s="4"/>
      <c r="F30" s="5"/>
      <c r="G30" s="5"/>
    </row>
    <row r="31" spans="1:7" x14ac:dyDescent="0.25">
      <c r="A31" s="8"/>
      <c r="B31" s="9"/>
      <c r="C31" s="2"/>
      <c r="D31" s="5"/>
      <c r="E31" s="4"/>
      <c r="F31" s="5"/>
      <c r="G31" s="5"/>
    </row>
    <row r="32" spans="1:7" x14ac:dyDescent="0.25">
      <c r="A32" s="8"/>
      <c r="B32" s="9"/>
      <c r="C32" s="2"/>
      <c r="D32" s="5"/>
      <c r="E32" s="4"/>
      <c r="F32" s="5"/>
      <c r="G32" s="5"/>
    </row>
    <row r="33" spans="1:7" x14ac:dyDescent="0.25">
      <c r="A33" s="8"/>
      <c r="B33" s="9"/>
      <c r="C33" s="2"/>
      <c r="D33" s="5"/>
      <c r="E33" s="4"/>
      <c r="F33" s="5"/>
      <c r="G33" s="5"/>
    </row>
    <row r="34" spans="1:7" x14ac:dyDescent="0.25">
      <c r="A34" s="8"/>
      <c r="B34" s="9"/>
      <c r="C34" s="2"/>
      <c r="D34" s="5"/>
      <c r="E34" s="4"/>
      <c r="F34" s="5"/>
      <c r="G34" s="5"/>
    </row>
    <row r="35" spans="1:7" x14ac:dyDescent="0.25">
      <c r="A35" s="8"/>
      <c r="B35" s="9"/>
      <c r="C35" s="2"/>
      <c r="D35" s="5"/>
      <c r="E35" s="4"/>
      <c r="F35" s="5"/>
      <c r="G35" s="5"/>
    </row>
    <row r="36" spans="1:7" x14ac:dyDescent="0.25">
      <c r="A36" s="8"/>
      <c r="B36" s="9"/>
      <c r="C36" s="2"/>
      <c r="D36" s="5"/>
      <c r="E36" s="5"/>
      <c r="F36" s="5"/>
      <c r="G36" s="5"/>
    </row>
    <row r="37" spans="1:7" x14ac:dyDescent="0.25">
      <c r="A37" s="8"/>
      <c r="B37" s="9"/>
      <c r="C37" s="2"/>
      <c r="D37" s="5"/>
      <c r="E37" s="5"/>
      <c r="F37" s="5"/>
      <c r="G37" s="5"/>
    </row>
    <row r="38" spans="1:7" x14ac:dyDescent="0.25">
      <c r="A38" s="8"/>
      <c r="B38" s="9"/>
      <c r="C38" s="2"/>
      <c r="D38" s="5"/>
      <c r="E38" s="5"/>
      <c r="F38" s="5"/>
      <c r="G38" s="5"/>
    </row>
  </sheetData>
  <autoFilter ref="A8:F8">
    <sortState ref="A9:F13">
      <sortCondition ref="D8"/>
    </sortState>
  </autoFilter>
  <mergeCells count="10">
    <mergeCell ref="H2:I2"/>
    <mergeCell ref="A6:A7"/>
    <mergeCell ref="D6:E6"/>
    <mergeCell ref="D7:E7"/>
    <mergeCell ref="A1:F1"/>
    <mergeCell ref="A2:F2"/>
    <mergeCell ref="B4:C4"/>
    <mergeCell ref="D4:F4"/>
    <mergeCell ref="B5:C5"/>
    <mergeCell ref="D5:E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B37" sqref="B37"/>
    </sheetView>
  </sheetViews>
  <sheetFormatPr defaultRowHeight="15" x14ac:dyDescent="0.25"/>
  <cols>
    <col min="2" max="2" width="10.28515625" bestFit="1" customWidth="1"/>
    <col min="3" max="3" width="42.7109375" customWidth="1"/>
    <col min="4" max="4" width="12.140625" bestFit="1" customWidth="1"/>
    <col min="5" max="5" width="12" bestFit="1" customWidth="1"/>
  </cols>
  <sheetData>
    <row r="1" spans="1:9" x14ac:dyDescent="0.25">
      <c r="A1" s="69" t="s">
        <v>36</v>
      </c>
      <c r="B1" s="69" t="s">
        <v>61</v>
      </c>
      <c r="C1" s="69" t="s">
        <v>74</v>
      </c>
      <c r="D1" s="69" t="s">
        <v>20</v>
      </c>
      <c r="E1" s="70" t="s">
        <v>54</v>
      </c>
      <c r="F1" s="69"/>
      <c r="G1" s="69"/>
      <c r="H1" s="69"/>
      <c r="I1" s="69"/>
    </row>
    <row r="2" spans="1:9" x14ac:dyDescent="0.25">
      <c r="A2" t="s">
        <v>66</v>
      </c>
      <c r="B2" t="s">
        <v>63</v>
      </c>
      <c r="D2" t="s">
        <v>75</v>
      </c>
      <c r="E2" t="s">
        <v>91</v>
      </c>
    </row>
    <row r="3" spans="1:9" x14ac:dyDescent="0.25">
      <c r="A3" t="s">
        <v>64</v>
      </c>
      <c r="B3" t="s">
        <v>65</v>
      </c>
      <c r="D3" t="s">
        <v>76</v>
      </c>
      <c r="E3" t="s">
        <v>92</v>
      </c>
    </row>
    <row r="4" spans="1:9" x14ac:dyDescent="0.25">
      <c r="A4" t="s">
        <v>62</v>
      </c>
      <c r="B4" t="s">
        <v>77</v>
      </c>
      <c r="D4" t="s">
        <v>78</v>
      </c>
      <c r="E4" t="s">
        <v>93</v>
      </c>
    </row>
    <row r="5" spans="1:9" x14ac:dyDescent="0.25">
      <c r="D5" t="s">
        <v>79</v>
      </c>
      <c r="E5" t="s">
        <v>94</v>
      </c>
    </row>
    <row r="6" spans="1:9" x14ac:dyDescent="0.25">
      <c r="D6" t="s">
        <v>80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Inicio</vt:lpstr>
      <vt:lpstr>Vigilante</vt:lpstr>
      <vt:lpstr>BD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Altemailson Mota da Silva</dc:creator>
  <cp:lastModifiedBy>Altemailson Mota da Silva</cp:lastModifiedBy>
  <cp:lastPrinted>2019-04-24T12:29:53Z</cp:lastPrinted>
  <dcterms:created xsi:type="dcterms:W3CDTF">2018-02-26T13:45:08Z</dcterms:created>
  <dcterms:modified xsi:type="dcterms:W3CDTF">2024-03-22T14:14:12Z</dcterms:modified>
</cp:coreProperties>
</file>